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5" activeTab="11"/>
  </bookViews>
  <sheets>
    <sheet name="Управление финансами" sheetId="1" r:id="rId1"/>
    <sheet name="Развитие предпринимат" sheetId="2" r:id="rId2"/>
    <sheet name="Развитие сельского хоз" sheetId="3" r:id="rId3"/>
    <sheet name="Устойч разв" sheetId="4" r:id="rId4"/>
    <sheet name="Содерж. и ремонт дорог" sheetId="5" r:id="rId5"/>
    <sheet name="Поддер.СМИ" sheetId="6" r:id="rId6"/>
    <sheet name="Муниц.служба" sheetId="7" r:id="rId7"/>
    <sheet name="ФК иС" sheetId="8" r:id="rId8"/>
    <sheet name="Молодежь" sheetId="9" r:id="rId9"/>
    <sheet name="Жилищ.стр." sheetId="10" r:id="rId10"/>
    <sheet name="УМИ" sheetId="11" r:id="rId11"/>
    <sheet name="Культура" sheetId="12" r:id="rId12"/>
    <sheet name="Злоупотр наркот." sheetId="13" r:id="rId13"/>
    <sheet name="окр.среда" sheetId="14" r:id="rId14"/>
    <sheet name="Разв.инфор. общ" sheetId="15" r:id="rId15"/>
    <sheet name="Образование" sheetId="16" r:id="rId16"/>
    <sheet name="Против.коррупции" sheetId="17" r:id="rId17"/>
    <sheet name="торговля" sheetId="18" r:id="rId18"/>
    <sheet name="Жильё молодых семей" sheetId="19" r:id="rId19"/>
    <sheet name="Профилактика правонарушений" sheetId="20" r:id="rId20"/>
    <sheet name="Доступная среда" sheetId="21" r:id="rId21"/>
    <sheet name="комун.инфрастр." sheetId="22" r:id="rId22"/>
    <sheet name="дорожно-строит. техника" sheetId="23" r:id="rId23"/>
    <sheet name="инженер. инфраструкт." sheetId="24" r:id="rId24"/>
    <sheet name="муницип. квартиры" sheetId="25" r:id="rId25"/>
    <sheet name="Модернизация" sheetId="26" r:id="rId26"/>
    <sheet name="Разв архив" sheetId="27" r:id="rId27"/>
  </sheets>
  <definedNames/>
  <calcPr fullCalcOnLoad="1"/>
</workbook>
</file>

<file path=xl/sharedStrings.xml><?xml version="1.0" encoding="utf-8"?>
<sst xmlns="http://schemas.openxmlformats.org/spreadsheetml/2006/main" count="1937" uniqueCount="682">
  <si>
    <t>Рост количества  предприятий, внедрившихновое оборудование и технологии для осуществления своей деятельности : ежегодно по 50 субъектов</t>
  </si>
  <si>
    <t>Продвижение на потребительском рынке продукции местных товаропроизводителей</t>
  </si>
  <si>
    <t>Увеличение доли продукции местных товаропроизводителей в общем объеме реализации - с 12% в 2013 г. до 30% в 2018 г.</t>
  </si>
  <si>
    <t>Стимулирование деловой активности хозяйствующих субъектов, осуществляющих торговую деятельность</t>
  </si>
  <si>
    <t>Увеличние количества предприятий-участников ярмарок выходного дня с 12 ед. в 2013 г. до 25 ед. в 2018 г.</t>
  </si>
  <si>
    <t>Повышение территориальной доступности торговых объектов</t>
  </si>
  <si>
    <t>Доведение обеспеченности населения площадью тоговых объеков, кв.м/1000чел.: с 220,6 в 2013 г. до 352,2 в 201ё8 г.</t>
  </si>
  <si>
    <t>Кадровое обеспечение в сфере торговли</t>
  </si>
  <si>
    <t>Рост среднегодовой численности работников отрасли с 243 чел. в 2013 г. до 253 чел. в 2018 г.; Создание новых рабочих мест  с 2014 г.пл 2018г. -36ед.; рост среднемесячной заработной платы с 13257 руб в 2013 г. до 16712 руб. в 2018 г.</t>
  </si>
  <si>
    <t>Совершенствование правового регулирования в сфере торговли деятельности</t>
  </si>
  <si>
    <t xml:space="preserve"> Повышение качества  обеспечние безопасности товаров реализуемых на территории района </t>
  </si>
  <si>
    <t xml:space="preserve">                Реквизиты документа, утверждающего программу:   постановление администрации Мценского района  №809 от 25.10.2013, изменения от 17.11.2015 № 452</t>
  </si>
  <si>
    <t>Ответственный исполнитель программы:отдел по работе с молодежью, физкультуры и спорта администрации Мценского района</t>
  </si>
  <si>
    <t>Обеспечение жильем молодых семей на 2014-2018 годы</t>
  </si>
  <si>
    <t>Предоставление государтвенной и муниципальной поддержки в решении жилищной проблемы молодых семьям, нуждающихся в улучшении жилищных условиях</t>
  </si>
  <si>
    <t>Предоставление молодым семьям социальных выпла на приобретение жилья экономкласса или строительство индивидуального жилого дома эконом класса</t>
  </si>
  <si>
    <t>Предоставление социальных выплат молодым семьям, участникам Программы на приобретение (строительство) жилья</t>
  </si>
  <si>
    <t xml:space="preserve">                Реквизиты документа, утверждающего программу:   постановление администрации Мценского района  №509 от 30.12.2015</t>
  </si>
  <si>
    <t>"Совершенствование системы профилактики правонарушений и усиление борьбы с преступностью в Мценском районе на 2016-2018 годы"</t>
  </si>
  <si>
    <t xml:space="preserve">- снижение общего количества совершаемых на территории Мценского района преступлений, создание системы профилактики правонарушений, охраны общественного порядка и обеспечение безопасности граждан на территории Мценского района,
- недопущение роста противоправных деяний, совершаемых несовершеннолетними;
- недопущение безнадзорности несовершеннолетних;
- защита и улучшение положения детей, находящихся в трудной жизненной ситуации. </t>
  </si>
  <si>
    <t>Профилактика безнадзорности, правонарушений и защита прав несовершеннолетних на 2016-2018 годы</t>
  </si>
  <si>
    <t>Развитие нормативно-правовой базы, методическое обеспечение</t>
  </si>
  <si>
    <t>Организация деятельности учреждений, занимающихся профилактической работой</t>
  </si>
  <si>
    <t>Выявление и учет детей, семей «группы риска» и находящихся в тяжелой жизненной ситуации</t>
  </si>
  <si>
    <t>Выявление асоциальных явлений в подростковой среде</t>
  </si>
  <si>
    <t>Мероприятия по профилактике безнадзорности, правонарушений несовершеннолетних,защите их прав</t>
  </si>
  <si>
    <t>Информационное обеспечение программы</t>
  </si>
  <si>
    <t>Мониторинг эффективности результатов подпрограммы</t>
  </si>
  <si>
    <t xml:space="preserve">                Реквизиты документа, утверждающего программу:   постановление администрации Мценского района  №799 от 19.12.2014, изменения от 18.12.2015 №488</t>
  </si>
  <si>
    <t>Ответственный исполнитель программы: главный специалист по социальной политике  администрации Мценского района</t>
  </si>
  <si>
    <t>2020год</t>
  </si>
  <si>
    <t>"Социальная поддержка инвалидов (доступная среда) в Мценском районе на 2015-2020 годы"</t>
  </si>
  <si>
    <t>бюджеты сельских поселений</t>
  </si>
  <si>
    <t>Мероприятия по организацонно-методическому обеспечению Программы</t>
  </si>
  <si>
    <t>Выявление потребностей инвалидов; Информирование населения о доступности социальных объектвов</t>
  </si>
  <si>
    <t>Проведение заседаний круглых столов, совещаний по вопросам повышения уровня доступности общественно важных объектов на территории Мценского района</t>
  </si>
  <si>
    <t>Выявление потребностей инвалидов;</t>
  </si>
  <si>
    <t>Размещение информации о доступности объектов социальной инфраструктуры</t>
  </si>
  <si>
    <t>Информирование населения о доступности социальных объектвов</t>
  </si>
  <si>
    <t>Развитие условий для доступного пользования объектами социальной инфраструктуры</t>
  </si>
  <si>
    <t>Повышение уровня доступности для инвалидов общеобразовательных учереждений, учреждений здравоохранения, культуры, административных зданий, объектов торговли</t>
  </si>
  <si>
    <t>Обустройство образовательных учреждений пандусами, поручнями, пологими спусками</t>
  </si>
  <si>
    <t>Повышение уровня доступности для инвалидов общеобразовательных учереждений</t>
  </si>
  <si>
    <t>Обустройство медецинских учреждений кнопками вызова, пандусами, поручнями, пологими спусками</t>
  </si>
  <si>
    <t>Повышение уровня доступности для инвалидов учреждений здравоохранения</t>
  </si>
  <si>
    <t>Обустройство учреждений культуры пандусами, поручнями, пологими спусками</t>
  </si>
  <si>
    <t>Повышение уровня доступности для инвалидовучреждений культуры</t>
  </si>
  <si>
    <t>Обустройство объектов  торговли общественного значения пандусами,поручнями, пологими спусками</t>
  </si>
  <si>
    <t>Повышение уровня доступности для инвалидов объектов торговли</t>
  </si>
  <si>
    <t>Обустройство объектов административного значения кнопками вызова, пандусами, поручнями, пологими спусками</t>
  </si>
  <si>
    <t>Повышение уровня доступности для инвалидов административных зданий</t>
  </si>
  <si>
    <t>Доступность образовательнх услуг</t>
  </si>
  <si>
    <t>Повышение уровня образоваиния деетей инвалидов и детей с ограниченными возможностями</t>
  </si>
  <si>
    <t>Социально-культурная реабилиация  и спортивно-досуговые мероприятия</t>
  </si>
  <si>
    <t>Повышение уровня социальной адаптации семей с детьми инвалидами</t>
  </si>
  <si>
    <t>Проведение консультации родителей с педагогом-психологом</t>
  </si>
  <si>
    <t>Организация выставки детских работ</t>
  </si>
  <si>
    <t>Проведение физкультурно-оздоровительных мероприятий, адаптированных для инвалидов и других маломобильных групп населения</t>
  </si>
  <si>
    <t>Повышение уровня социальной адаптации и физической подготовки детей-инвалидов</t>
  </si>
  <si>
    <t>Проведение благотворительных акций</t>
  </si>
  <si>
    <t>Социально-психологическая поддержка детей-инвалидов, вручение подарков</t>
  </si>
  <si>
    <t xml:space="preserve"> Реквизиты документа, утверждающего программу:   постановление администрации Мценского района №434 от 30.10.2015 г., изменения от 18.02.2016 № 30</t>
  </si>
  <si>
    <t>Ответственный исполнитель программы:</t>
  </si>
  <si>
    <t>«Комплексное развитие систем коммунальной инфраструктуры муниципального образования Мценского района на 2015-2020 г.»</t>
  </si>
  <si>
    <t>Обеспечение надежности очистки питьевой и сточной воды. Обеспечение санитарного благополучия населения</t>
  </si>
  <si>
    <t>Организационный план по водоснабжению</t>
  </si>
  <si>
    <t>Организационный план по водоотведению</t>
  </si>
  <si>
    <t>Организационный план по теплосетям</t>
  </si>
  <si>
    <t xml:space="preserve">                Реквизиты документа, утверждающего программу:   постановление администрации Мценского района  №465 от 01.12.2015</t>
  </si>
  <si>
    <t xml:space="preserve">                                Ответственный исполнитель программы: управление по муниципальному имуществу Мценского района</t>
  </si>
  <si>
    <t>Объем финансирова ния на 2016 год(тыс.руб.)</t>
  </si>
  <si>
    <t>Ожидаемые результаты</t>
  </si>
  <si>
    <t>«Приобретение дорожно-строительной и коммунальной техники для нужд Мценского района на 2016 год»</t>
  </si>
  <si>
    <t xml:space="preserve">- доведение технического состояния дорожно- строительной и коммунальной техники до показателей соответствующих нормативным срокам ее эксплуатации;
- увеличение количества единиц техники до уровня, необходимого для выполнения поставленных задач; </t>
  </si>
  <si>
    <t>Основное мероприятие</t>
  </si>
  <si>
    <t>Приобретение дорожно-строительной и коммунальной техники JCB 4CX ECO</t>
  </si>
  <si>
    <t xml:space="preserve">бюджет района </t>
  </si>
  <si>
    <t xml:space="preserve"> Реквизиты документа, удостоверяющего программу: постановление организации Мценского района  №182 от 13.03.2015</t>
  </si>
  <si>
    <t>Ответственный исполнитель программы: отдел коммунального хозяйства администрации Мценского района, отдел архитектуры администрации Мценского района</t>
  </si>
  <si>
    <t>в том числе по годам(тыс.руб.)</t>
  </si>
  <si>
    <t>«Обеспечение инженерной инфраструктурой земельных участков, выделяемых семьям, имеющим трех и более детей на территории Мценского района в 2015-2018 годах»</t>
  </si>
  <si>
    <t>Газоснабжение</t>
  </si>
  <si>
    <t>Изготовление ПСД на объект строительства</t>
  </si>
  <si>
    <t>Получение заключения государственной экспертизы</t>
  </si>
  <si>
    <t>Строительство объекта</t>
  </si>
  <si>
    <t>Водоснабжение</t>
  </si>
  <si>
    <t xml:space="preserve"> Реквизиты документа, удостоверяющего программу: постановление организации Мценского района  №165 от 03.03.2015</t>
  </si>
  <si>
    <t>Ответственный исполнитель программы: отдел коммунального хозяйства администрации Мценского района, отдел по муниципальному жилищному контролю и работе с жилищным фондом Мценского района</t>
  </si>
  <si>
    <t>«Перевод муниципальных квартир в многоквартирном жилищном фонде Мценского района на индивидуальное поквартирное отопление в 2015-2017 годах»</t>
  </si>
  <si>
    <t xml:space="preserve">в т.ч </t>
  </si>
  <si>
    <t>внебюджетные средства</t>
  </si>
  <si>
    <t>Изготовление ПСД,сметной документации,получение необходимых согласований</t>
  </si>
  <si>
    <t>Строительство наружного газопровода</t>
  </si>
  <si>
    <t>Строительство фасадного газопровода жилого дома</t>
  </si>
  <si>
    <t>Строительство внутреннего газопровода жилого дома</t>
  </si>
  <si>
    <t>Врезка и подключение внутриквартирного газопровода</t>
  </si>
  <si>
    <t>Реквизиты документа, удостоверяющего программу: постановление организации Мценского района №463 от 27.11.2015</t>
  </si>
  <si>
    <t xml:space="preserve">                       Ответственный исполнитель программы: отдел коммунального хозяйства администрации Мценского района</t>
  </si>
  <si>
    <t>Объем финансирования на 2016 год</t>
  </si>
  <si>
    <t>«Модернизация, капитальный ремонт, строительство объектов теплоснабжения на территории Мценского района на 2016 год»</t>
  </si>
  <si>
    <t>Повышение эффективности функционирования объектов теплоснабжения, снижение уровня износа и повышение надежности систем теплоснабжения</t>
  </si>
  <si>
    <t>Замена сетевых насосов в котельных</t>
  </si>
  <si>
    <t>Экономия электроэнергии</t>
  </si>
  <si>
    <t>Замена защиты от потери фазы н.п. Жилино, н.п. Высокое,
н.п. Спасско-Лутовиновское, н.п. Башкатово, н.п. Волково, н.п. Подбелевец, н.п. Тельчье</t>
  </si>
  <si>
    <t>Замена котлов в котельных</t>
  </si>
  <si>
    <t>Утепление теплотрассы (150 м) н.п. Черемошны</t>
  </si>
  <si>
    <t>Замена участка теплотрассы
(50 м) н.п. Жилино</t>
  </si>
  <si>
    <t>Замена автоматики
н.п. Спасское-Лутовиново</t>
  </si>
  <si>
    <t>Замена автоматического клапана подпитки н.п. Алябьево</t>
  </si>
  <si>
    <t>Перевод Протасовской средней школы на индивидуальное отопление (блочную котельную) и реконструкция котельной д. Первый Воин</t>
  </si>
  <si>
    <t>Мероприятие 8.1</t>
  </si>
  <si>
    <t>Перевод Протасовской средней школы на индивидуальное отопление (блочную котельную)</t>
  </si>
  <si>
    <t>Мероприятия 8.2</t>
  </si>
  <si>
    <t>Реконструкция котельной
д. Первый Воин</t>
  </si>
  <si>
    <t>Реквизиты документа, утверждающего программу:   постановление администрации Мценского района  №803 от 25.10.2013, изменения от 01.12.2015 № 467</t>
  </si>
  <si>
    <t>Ответственный исполнитель программы: архивный отдел  администрации Мценского района</t>
  </si>
  <si>
    <t>"Развитие архивного дела в Мценском районе на 2014-2018 годы"</t>
  </si>
  <si>
    <t>Улучшение условий  сохранности документального фонда,находящегося  на территории Мценского района</t>
  </si>
  <si>
    <t>Обеспечение сохранности архивного фонда Мценского района</t>
  </si>
  <si>
    <t>Обеспечение сохранности документов. Улучшение условий хранения документов. Улучшение условий труда сотрудников отдела</t>
  </si>
  <si>
    <t>Обеспечение охраны хранилищ А и Б</t>
  </si>
  <si>
    <t>Обслуживание пожарной сигнализации</t>
  </si>
  <si>
    <t>Перезарядка порошковых огнетушителей</t>
  </si>
  <si>
    <t>Приобретение пылесоса</t>
  </si>
  <si>
    <t>Замена электропроводки в хранилище А</t>
  </si>
  <si>
    <t>Ремонт помещений в хранилище А</t>
  </si>
  <si>
    <t>Замена 3-х оконных блоков в хранилище А</t>
  </si>
  <si>
    <t>Приобретение 2-х металлических стеллажей на хранилище Б</t>
  </si>
  <si>
    <t>Мероприятие 1.9</t>
  </si>
  <si>
    <t>Приобретение выставочного стеллажа</t>
  </si>
  <si>
    <t>Мероприятие 1.10</t>
  </si>
  <si>
    <t>Приобретение офисного стола (1шт)</t>
  </si>
  <si>
    <t>Мероприятие 1.11</t>
  </si>
  <si>
    <t>Приобретение офисных стульев (2шт)</t>
  </si>
  <si>
    <t>Мероприятие 1.12</t>
  </si>
  <si>
    <t>Приобретение офисных шкафов (2 шт.)</t>
  </si>
  <si>
    <t>Комплектование архивного фонда Мценского района</t>
  </si>
  <si>
    <t>Подготовка к передаче на архивное хранение документов в архивный отдел района.  Обеспечение сохранности архивного фонда района.</t>
  </si>
  <si>
    <t>Использование документов архивного фонда Мценского района</t>
  </si>
  <si>
    <t>Повышение эффективности использования архивных документов в интересах граждан, общества, района</t>
  </si>
  <si>
    <t>Развитие информационных технологий</t>
  </si>
  <si>
    <t>Качественное улучшение деятельности архива. Снижение затрат на выполнение архивных работ. Обеспечение безопасноти хранения информации в электронном виде.</t>
  </si>
  <si>
    <t xml:space="preserve">Мероприятие 4.1 </t>
  </si>
  <si>
    <t>Подключение к справочно-правовой системе «КонсультантПлюс» (2 версии: ПРФ и Орловское законодательство)</t>
  </si>
  <si>
    <t>Мероприятие 4.2</t>
  </si>
  <si>
    <t>Введение в штат архивного отдела одну единицу технического работника</t>
  </si>
  <si>
    <t>Приложение 3 к письму  от _____ № _____</t>
  </si>
  <si>
    <t>Информация об утвержденных, реализуемых и планируемых к разработке в 2015 году муниципальных программах Мценского района</t>
  </si>
  <si>
    <t>Реквизиты документа, утверждающего программу:   постановление администрации Мценского района от 01.12.2015 №466</t>
  </si>
  <si>
    <t>Ответственный исполнитель программы: финансовый отдел администрации Мценского района</t>
  </si>
  <si>
    <t>тыс.руб.</t>
  </si>
  <si>
    <t>Статус</t>
  </si>
  <si>
    <t>Наименование муниципальной программы, основного мероприятия муниципальной программы, подпрограммы, основного мероприятия программы</t>
  </si>
  <si>
    <t>Объем финансирования, всего</t>
  </si>
  <si>
    <t>В том числе по годам реализации</t>
  </si>
  <si>
    <t>Ожидаемый непосредственный результат от реализации мероприятия</t>
  </si>
  <si>
    <t>2016 год</t>
  </si>
  <si>
    <t>2017 год</t>
  </si>
  <si>
    <t>2018 год</t>
  </si>
  <si>
    <t xml:space="preserve">Муниципальная программа </t>
  </si>
  <si>
    <t>"Управление муниципальными финансами Мценского района", всего</t>
  </si>
  <si>
    <t>в т.ч.</t>
  </si>
  <si>
    <t>местный бюджет</t>
  </si>
  <si>
    <t>областной бюджет</t>
  </si>
  <si>
    <t>федеральный бюджет</t>
  </si>
  <si>
    <t>внебюджетные источники</t>
  </si>
  <si>
    <t>Из общего объема</t>
  </si>
  <si>
    <t>Подпрограмма "Межбюджетные отношения в Мценском районе"</t>
  </si>
  <si>
    <t>всего</t>
  </si>
  <si>
    <t>из них</t>
  </si>
  <si>
    <t>в том числе по основным мероприятиям подпрограммы</t>
  </si>
  <si>
    <t>Основное мероприятие 1.1</t>
  </si>
  <si>
    <t>Выравнивание бюджетной обеспеченности сельских поселений Мценского района</t>
  </si>
  <si>
    <t>обеспечение устойчивости бюджетов сельских поселений, создание условий для более полного и эффективного исполнения полномочий ОМСУ Мценского района, обеспечение равной доступности населения к получению качественных бюджетных услуг</t>
  </si>
  <si>
    <t>Основное мероприятие 1.2</t>
  </si>
  <si>
    <t>Осуществление полномочий сельскими поселениями</t>
  </si>
  <si>
    <t>Подпрограмма "Управление муниципальным долгом"</t>
  </si>
  <si>
    <t>Основное мероприятие 2.1</t>
  </si>
  <si>
    <t>Обслуживание муниципального внутреннего долга</t>
  </si>
  <si>
    <t>Реквизиты документа, утверждающего программу:   постановление администрации Мценского района  №815 от 25.10.2013, изменения от 18.11.2014 № 707</t>
  </si>
  <si>
    <t>Ответственный исполнитель программы: отдел по экономике и торговле  администрации Мценского района</t>
  </si>
  <si>
    <t>2014год</t>
  </si>
  <si>
    <t>2015 год</t>
  </si>
  <si>
    <t>2016год</t>
  </si>
  <si>
    <t>Муниципальная программа</t>
  </si>
  <si>
    <t>"Развитие и поддержка малого и среднего предпринимательства во Мценском районе на 2014-2017 годы", всего</t>
  </si>
  <si>
    <t>бюджет района</t>
  </si>
  <si>
    <t>из общего объема:</t>
  </si>
  <si>
    <t>Основное мероприятие 1:</t>
  </si>
  <si>
    <t>Создание новых и поддержка начинающих субъектов малого и среднего предпринимательства приоритетных направлений деятельности Мценского района (бюджетный кредит) Субсидирование начинающих предпринимателей</t>
  </si>
  <si>
    <t>Обеспечение функционирования инфраструктуры поддержки малого предпринимательства; совершенствование системы поддержки малого и среднего предпринимательства; продвижение инвестиционных проектов;создание равных условий для субъектов малого и среднего бизнеса при размещении муниципальных заказов</t>
  </si>
  <si>
    <t>в разрезе источников финансирования</t>
  </si>
  <si>
    <t>в том числе бюджет района</t>
  </si>
  <si>
    <t>Реквизиты документа,утверждающего программу Постановление администрации Мценского района от 25.10.2013 №813</t>
  </si>
  <si>
    <t>Ответственный исполнитель программы: Отдел  сельского хозяйства и продовольствия администрации Мценского района</t>
  </si>
  <si>
    <t>Наименование муниципальной программы,основного мероприятия муниципальной программы, подпрограммы,основного мероприятия программы</t>
  </si>
  <si>
    <t>В том числе по годам</t>
  </si>
  <si>
    <t>"Развитие сельского хозяйства и регулирование рынков сельскохозяйственной продукции, сырья и продовольствия во Мценском районе на 2014-2020 годы", всего</t>
  </si>
  <si>
    <t>Обеспечить в 2014-2020 годах: рост объема производства продукции сельского хозяйства в хозяйствах всех категорий( в сопоставимых ценах) на 23,8%, в т.ч. Продукции растениеводства — на 25,4%, продукции животноводства- на 26%, рост объемов производства пищевых продуктов, включая напитки(в сопоставимых ценах)- на 66,8%; объем инвестиций в основной капитал сельского хозяйства составит за 8 лет — 1369 млн. руб. Довести к 2020 году рентабельность сельскохозяйственных организаций (с учетом субсидий) до 10%; среднемесячную номинальную заработную плату в сельском хозяйстве до 36410 рублей.</t>
  </si>
  <si>
    <t>Федеральный бюджет</t>
  </si>
  <si>
    <t>Областной бюджет</t>
  </si>
  <si>
    <t>Внебюджетные средства</t>
  </si>
  <si>
    <t>Основное мероприятие 1</t>
  </si>
  <si>
    <t>Увеличение объемов производства и повышение конкурентоспособности продукции растениеводства и её переработки</t>
  </si>
  <si>
    <t>Довести к 2020 году объемы производства продукции растенневодства в хозяйствах всех категорий; зерновых и зернобобовых — до 159,7 тыс. тонн; сахарной свеклы — до 312,8 тыс. тонн; картофеля — до 35,1 тыс тонн; подсолнечника — до 9,2 тыс. тонн; сои — до6,6 тыс. тонн; производства плодово-ягодной продукции до 1,1 тыс.тонн; площадь закладки многолетних насаждений — до 15 га; производства крупы — до 28 тыс.тонн; хлеба и хлебобулочных изделий до 0,04 тыс.тонн; сахара белого свекловичного — до 110 тыс. тонн.</t>
  </si>
  <si>
    <t>Мероприятие 1.1</t>
  </si>
  <si>
    <t>Контроль за финансовой поддержкой сельхозтоваропроизводителей посредством субсидирования части затрат на приобретение элитных семян</t>
  </si>
  <si>
    <t>Повышение финансовой устойчивости деятельности сельхозтоваропроизводителей</t>
  </si>
  <si>
    <t>Мероприятие 1.2</t>
  </si>
  <si>
    <t>Кнотроль за финансовой поддержкой сельхозтоваропроизводителей посредством субсидирования части затрат на раскорчевку выбывших из эксплуатации старых садов и рекультивацию раскорчеванных площадей</t>
  </si>
  <si>
    <t>Мероприятие 1.3</t>
  </si>
  <si>
    <t>Контроль за финансовой поддержкой сельхозтоваропроизводителей посредством субсидирования части затрат на закладку и уход за многолетними плодовыми и ягодными насаждениями</t>
  </si>
  <si>
    <t>Мероприятие 1.4</t>
  </si>
  <si>
    <t>Контроль за финансовой поддержкой сельхозтоваропроизводителей посредством субсидирования части процентной ставки по краткосрочным кредитам,(займам) на развитие растеневодства, переработки и реализации продукции растеневодства</t>
  </si>
  <si>
    <t>Повышение доступности кредитных ресурсов,направляемых на пополнение недостатка оборотных средств</t>
  </si>
  <si>
    <t>Мероприятие 1.5</t>
  </si>
  <si>
    <t>Контроль за финансовой поддержкой сельхозтоваропроизводителей посредством субсидирования части процентной ставки по инвестиционным кредитам(займам) на развитие растеневодства,переработки и развития инфраструктуры и логистического обеспечения рынков продукции растеневодства</t>
  </si>
  <si>
    <t>Повышение доступности кредитных ресурсов,направляемых на модернизацию и реконструкцию производства, совершенствования технологий производства продукций</t>
  </si>
  <si>
    <t>Мероприятие 1.6</t>
  </si>
  <si>
    <t>Контроль за финансовой поддержкой сельхозтоваропроизводителей посредством субсидий на возмещение части затрат сельскохозяйственных товаропроизводителей на уплату страховой премии</t>
  </si>
  <si>
    <t>Снижение финансовой нагрузки на сельскохозяйственных товаропроизводителей при осуществлении сельскохозяйтсвенного страхования</t>
  </si>
  <si>
    <t>Мероприятие 1.7</t>
  </si>
  <si>
    <t>Обеспечить регулирование рынков продукции растениеводства</t>
  </si>
  <si>
    <t>Создание условий равной конкуренции</t>
  </si>
  <si>
    <t>Мероприятие 1.8</t>
  </si>
  <si>
    <t>Контроль за финансовой поддержкой сельхозтоваропроизводителей посредством субсидий на оказание несвязанной поддержки сельскохозяйственным товаропроизводителям в области растениеводства</t>
  </si>
  <si>
    <t>Основное мероприятие 2</t>
  </si>
  <si>
    <t>Увеличение  объемов производства и повышение  конкурентоспособности продукции животноводства и продуктов её переработки</t>
  </si>
  <si>
    <t>Увеличение к 2020 году: объемов производства скота и птицы на убой в хозяйствах всех категорий(в живом весе) до 17 тыс.тонн; объемов производства молока в хозяйствах всех категорий до 11,7 тыс. тонн. Прироста мощностей по убою скота и его первичной переработки к 2020 году до 2 тыс. тонн; охват исследованиями по африканской чуме свиней поголовья восприимчивых животных до 0,34% проведенных исследований. Выявляемость возбудителя африканской чумы свиней на территории Мценского района свести к нулю.</t>
  </si>
  <si>
    <t>Мероприятие 2.1</t>
  </si>
  <si>
    <t>Контроль за финансовой поддержкой сельхозтоваропроизводителей посредством субсидий на племенное животноводство молочного скотоводства</t>
  </si>
  <si>
    <t>Укрепление племенной базы</t>
  </si>
  <si>
    <t>Мероприятие 2.2</t>
  </si>
  <si>
    <t>Контроль за финансовой поддержкой сельхозтоваропроизводителей посредством субсидии на 1 литр реализованного молока</t>
  </si>
  <si>
    <t>Мероприятие 2.3</t>
  </si>
  <si>
    <t>Предупреждение распространения и ликвидация африканской чумы свиней</t>
  </si>
  <si>
    <t>Профилактика заболеваний сельскохозяйственных животных</t>
  </si>
  <si>
    <t>Мероприятие 2.4</t>
  </si>
  <si>
    <t>Обеспечение проведения противоэпизоотических мероприятий</t>
  </si>
  <si>
    <t>Мероприятие 2.5</t>
  </si>
  <si>
    <t>Контроль за финансовой поддержкой сельхозтоваропроизводителей посредством субсидирования части процентной ставки по краткосрочным кредитам(займам) на развитие животноводства, переработки и реализации продукции животноводства</t>
  </si>
  <si>
    <t>Повышение доступности кредитных ресусров,направляемых на увеличение производства продукции животноводства</t>
  </si>
  <si>
    <t>Мероприятие 2.6</t>
  </si>
  <si>
    <t>Контроль за финансовой поддержкой сельхозтоваропроизводителей посредством субсидирования части процентной ставки по инвестиционным кредитам(займам) на развитие животноводства, переработки и развития инфраструктуры и логистического  обеспечения рынков продукции животноводства</t>
  </si>
  <si>
    <t>Повышение доступности кредитных ресурсов, направляемых на увеличение производства продуктов переработки, увеличение удельного веса региональных продуктов в общем объеме их потребления</t>
  </si>
  <si>
    <t>Мероприятие 2.7</t>
  </si>
  <si>
    <t>Контроль за финансовой поддержкой сельхозтоваропроизводителей посредством компенсации части затрат по страховым платежам</t>
  </si>
  <si>
    <t>Снижение финансовой нагрузки на сельскохозяйственных товаропроизводителей при осуществлении сельскохозяйственного страхования</t>
  </si>
  <si>
    <t>Основное мероприятие 3</t>
  </si>
  <si>
    <t>Увеличение поголовья животных специализированных мясных пород и поместных животных, полученных от скрещивания с мясными породами, с внедрением новых технологий их содержания и кормления</t>
  </si>
  <si>
    <t>Увеличение к 2020 году поголовья крупного рогатого скота специализированных мясных пород и помесного скота, полученного от скрещевания со специализированными мясными породами, в сельскохозяйственных организациях, крестьянских хозяйствах, включая индивидуальных предпринимателей до 1,9 тыс. тонн</t>
  </si>
  <si>
    <t>Мероприятие 3.1</t>
  </si>
  <si>
    <t>Контроль за финансовой поддержкой сельхозтоваропроизводителей посредством субсидий на поддержку КРС мясного направления</t>
  </si>
  <si>
    <t>Мероприятие 3.2</t>
  </si>
  <si>
    <t>Контроль за финансовой поддержкой сельхозтоваропроизводителей посредством субсидирования части процентной ставки по инвестиционным кредитам на строительство и реконструкцию объектов для мясного скотоводства</t>
  </si>
  <si>
    <t>Повышение доступности кредитных ресурсов,направляемых на строительство и реконструкцию объектов для мясного скотоводства</t>
  </si>
  <si>
    <t>Основное мероприятие 4</t>
  </si>
  <si>
    <t xml:space="preserve"> Развитие малых форм хозяйствования на селе</t>
  </si>
  <si>
    <t>Довести к 2020 году количество хозяйств начинающих фермеров,осуществивших проекты создания и развития своих хозяйств с помощью государственной поддержки  до 3 ед;количество построенных и реконструированных семейных животноводческих ферм до 2ед</t>
  </si>
  <si>
    <t>Мероприятие 4.1</t>
  </si>
  <si>
    <t>Контроль за финансовой поддержкой сельхозтоваропроизводителей посредством субсидирования процентной ставки по долгосрочным,среднесрочным и краткосрочным кредитам, полученных малыми формами хозяйствования</t>
  </si>
  <si>
    <t>Обеспечение доступа малых форм хозяйствования к краткосрочным, среднесрочным и инвестиционным заемным средствам</t>
  </si>
  <si>
    <t>Основное мероприятие 5</t>
  </si>
  <si>
    <t>Техническая и технологическая модернизация,  инновационное развитие отраслей. Обновление парка сельскохозяйственной техники</t>
  </si>
  <si>
    <t>Обеспечить приобретение сельскохозяйственными товаропроизводителями в 2014-2020 годах новой техники: тракторы — 80 ед; зерноуборочные комбайны — 10 ед; кормоуборочные комбайны — 2 ед. Довести количество реализованных инновационных проектов до 2ед; обеспечить к 2020 году рост применения биологических средств защиты растений и микробиологических удобрений в растеневодстве к 2010 на 32,2 %, обеспечить удельный вес отходов сельскохозяйственного производства,переработанных методами биотехники до 11,5%</t>
  </si>
  <si>
    <t>Реквизиты документа, утверждающего программу Постановление администрации Мценского района от 25.10.2013 №802,изм. От 08.12.2015 № 482</t>
  </si>
  <si>
    <t>Ответственный исполнитель программы: Отдел ЖКХ, отдел архитектуры, отдел по экономике и торговле, отдел сельского хозяйства и продовольствия администрации Мценского района</t>
  </si>
  <si>
    <t xml:space="preserve"> № п/п</t>
  </si>
  <si>
    <t>Наименование мероприятий</t>
  </si>
  <si>
    <t>Объем финансирования всего</t>
  </si>
  <si>
    <t>Всего</t>
  </si>
  <si>
    <t>В том числе по годам (млн.руб.)</t>
  </si>
  <si>
    <t>Ожидаемый непосредственный результат от реализации мероприятий</t>
  </si>
  <si>
    <t>2016 г.</t>
  </si>
  <si>
    <t>2017г.</t>
  </si>
  <si>
    <t>2018 г.</t>
  </si>
  <si>
    <t>2019г.</t>
  </si>
  <si>
    <t>2020г.</t>
  </si>
  <si>
    <t>Муници-пальная прог-рамма</t>
  </si>
  <si>
    <t>"Устойчивое развитие сельских территорий Мценского района на 2014-2017 годы и на период до 2020 года"    Всего</t>
  </si>
  <si>
    <t>Достижения совокупного экономического эфффекта в объеме 1069,9 млн руб. в том числе  за счет : прироста потребности  сельского хозяйства  на основе условий  жизни специалистов АПК 2,1 млн.руб,реализация  мероприятий по развитию газификации и водоснабжения -258,4 млн.руб., привлечение внебюджетных средств -999,87 млн.руб.</t>
  </si>
  <si>
    <t>Районный бюджет</t>
  </si>
  <si>
    <t>Строительство(приобретение) жилья для граждан,проживающих в сельских поселениях Муниципального района</t>
  </si>
  <si>
    <t>Основное мероприятие 2:</t>
  </si>
  <si>
    <t>Строительство(приобретение) жилья в сельских поселениях Муниципального района для молодых семей и молодых специалистов</t>
  </si>
  <si>
    <t>Основное мероприятие 3:</t>
  </si>
  <si>
    <t>Строительство общеобразовательных учереждений</t>
  </si>
  <si>
    <t>Улучшение жилищных условий молодых семей и молодых специалистов; Удовлетворение потребностей  организаций АПК Мценского района в молодых специалистах на 100% и социальной сферы -на 100%</t>
  </si>
  <si>
    <t>Основное мероприятие 4:</t>
  </si>
  <si>
    <t>Строительство фельдшерско-акушерских пунктов и офисов врача общей практики</t>
  </si>
  <si>
    <t>Строительство учреждений культурного-досугового типа</t>
  </si>
  <si>
    <t>Основное мероприятие 6</t>
  </si>
  <si>
    <t>Строительство плоскостных спортивных сооружений-комплексной спортивной площадки</t>
  </si>
  <si>
    <t>Основное мероприятие 7</t>
  </si>
  <si>
    <t>Строительство распределительных газовых газопровода</t>
  </si>
  <si>
    <t>Основное мероприятие 8</t>
  </si>
  <si>
    <t>Строительство локальных сетей водоснабжения</t>
  </si>
  <si>
    <t>Основное мероприятие 9</t>
  </si>
  <si>
    <t>Реконструкция котельных: Спасско-Лутовиновское сельское поселение с. Спасское-Лутовиново</t>
  </si>
  <si>
    <t>Основное мероприятие 10</t>
  </si>
  <si>
    <t>Реализация проектов комплексного обустройства площадок под компактную жилищную застройку</t>
  </si>
  <si>
    <t>Основное мероприятие 11</t>
  </si>
  <si>
    <t>Реализация проектов местных инициатив граждан, проживающих на территории сельских поселений</t>
  </si>
  <si>
    <t>Основное мероприятие 12</t>
  </si>
  <si>
    <t>Реализация проектов(мероприятий) по поощерению и популяризации достижений в развитии сельских поселений Муниципального района</t>
  </si>
  <si>
    <t>Основное мероприятие 13</t>
  </si>
  <si>
    <t>Строительство и реконструкция автомобильных дорог</t>
  </si>
  <si>
    <t>Реквизиты документа, утверждающего программу: Постановление администрации Мценского района от 25.10.2013 №816</t>
  </si>
  <si>
    <t>Ответственный исполнитель программы: Отдел  дорожного хозяйства и транспорта администрации Мценского района</t>
  </si>
  <si>
    <t>статус</t>
  </si>
  <si>
    <t>Наименование муниципальной программы,основного мероприятия муниципальной программы,подпрограммы,основного мероприятия подпрограммы</t>
  </si>
  <si>
    <t>Всего, тыс.руб.</t>
  </si>
  <si>
    <t>2017 г.</t>
  </si>
  <si>
    <t>"Содержание и ремонт  автомобильных дорог местного значения Мценского района на период 2016-2018 годов",всего</t>
  </si>
  <si>
    <t xml:space="preserve">1. Повышение  качества автомобильных дорог общего пользования муниципального значения Мценского района  и условий  безопасности дорожного движения;   </t>
  </si>
  <si>
    <t xml:space="preserve"> Мероприятие 1</t>
  </si>
  <si>
    <t>Зимнее содержание</t>
  </si>
  <si>
    <t>Мероприятие 2</t>
  </si>
  <si>
    <t>Летнее содержание</t>
  </si>
  <si>
    <t>Мероприятие 3</t>
  </si>
  <si>
    <t>Проектировка и госэкспертиза</t>
  </si>
  <si>
    <t>Мероприятие 4</t>
  </si>
  <si>
    <t>Паспортизация и оформление права собственности</t>
  </si>
  <si>
    <t>Мероприятие 5</t>
  </si>
  <si>
    <t>Ремонт автодорог с усовершенствованным покрытием</t>
  </si>
  <si>
    <t>Мероприятие 6</t>
  </si>
  <si>
    <t>Отсыпка автодорог местными материалами</t>
  </si>
  <si>
    <t>Мероприятие 7</t>
  </si>
  <si>
    <t>Мероприятия по повышению БДД</t>
  </si>
  <si>
    <t>Реквизиты документа, утверждающего программу: Постановление администрации Мценского района от 25.10.2013 №817, внесение изменений от 11.12.2015 №485</t>
  </si>
  <si>
    <t>Ответственный исполнитель программы: Помощник (советник) главы  администрации Мценского района</t>
  </si>
  <si>
    <t>Источник финансирования</t>
  </si>
  <si>
    <t>Ожидаемый непосредстенный результат от реализации мероприятий</t>
  </si>
  <si>
    <t>2015г.</t>
  </si>
  <si>
    <t>2016г.</t>
  </si>
  <si>
    <t>2019 г.</t>
  </si>
  <si>
    <t>2020 г.</t>
  </si>
  <si>
    <t>"Развитие и поддержка муниципальных средств массовой информации в Мценском районе на 2015-2017 годы и на период до 2020 года"</t>
  </si>
  <si>
    <t xml:space="preserve"> Реализация комплекса мероприятий по информированию населения Мценского района</t>
  </si>
  <si>
    <t>Обеспечение эффективности работы средства массовой нформации;
Обеспечение и развитие обратной связи с населением</t>
  </si>
  <si>
    <t>Повышение качественного уровня информированности населения. Формирование адекватного общественного мнения.</t>
  </si>
  <si>
    <t>Оплата услуг по реализации мероприятий по информированию населения</t>
  </si>
  <si>
    <t>бюджет района и внебюджетные источники</t>
  </si>
  <si>
    <t>Обеспечение своевременного выполнения подготовительных мероприятий.</t>
  </si>
  <si>
    <t>Увеличение стоимости основных средств</t>
  </si>
  <si>
    <t>Бюджет района и внебюджетные источники</t>
  </si>
  <si>
    <t>Оплата расходных материалов</t>
  </si>
  <si>
    <t>Развитие информационного пространства</t>
  </si>
  <si>
    <t>Повышение качественного уровня информированности населения. Обеспечение своевременного выполнения мероприятий</t>
  </si>
  <si>
    <t>Разработка, экспертиза и утверждение системных проектов для установки сетей радиовещания в районе</t>
  </si>
  <si>
    <t>Прочие нужды</t>
  </si>
  <si>
    <t>Организация деятельности по реорганизации проводного радивещания</t>
  </si>
  <si>
    <t>Обеспечение своевременного выполнения подготовительных мероприятий. Снижение процента населения Мценского района, не охваченного радиовещанием. Получение комерческой эффективности</t>
  </si>
  <si>
    <t>Получение лицензии на осуществление радоивещания</t>
  </si>
  <si>
    <t xml:space="preserve">Мероприятие 3.2 </t>
  </si>
  <si>
    <t>Разработка и утверждение бизнес-плана развития муниципального радио</t>
  </si>
  <si>
    <t>Мероприятие 3.3</t>
  </si>
  <si>
    <t>Подготовка разрешительных документов для эфирного вещания</t>
  </si>
  <si>
    <t>Мероприятие 3.4</t>
  </si>
  <si>
    <t>Оснащение радиостанции необходимым оборудованием для радиовещания в райрне</t>
  </si>
  <si>
    <t>Мероприятие 3.5</t>
  </si>
  <si>
    <t>Организация трансляции радиопередач по цифровым сетям</t>
  </si>
  <si>
    <t>Мероприятие 3.6</t>
  </si>
  <si>
    <t>Ремонт и обслуживание технического оборудования</t>
  </si>
  <si>
    <t>Мероприятие 3.7</t>
  </si>
  <si>
    <t>Адаптация студии работе в прямом эфире</t>
  </si>
  <si>
    <t>Мероприятие 3.8</t>
  </si>
  <si>
    <t>Организация рекламной кампании для продвижения радиокомпании на рынок информационных услуг</t>
  </si>
  <si>
    <t>Мероприятие 3.9</t>
  </si>
  <si>
    <t xml:space="preserve">                Реквизиты документа, утверждающего программу:   постановление администрации Мценского района  №801 от 25.10.2013</t>
  </si>
  <si>
    <t>Ответственный исполнитель программы:  отдел  по организационной  работе администрации Мценского района</t>
  </si>
  <si>
    <t>наименование муниципальной программы, основного мероприятия муниципальной программы, подпрограммы, основного мероприятия программы</t>
  </si>
  <si>
    <t>в том числе по годам реализации</t>
  </si>
  <si>
    <t>2014 год</t>
  </si>
  <si>
    <t>Развитие муниципальной службы  в Мценском районе на 2014-2017 годы, всего</t>
  </si>
  <si>
    <t>Повышение квалификации муниципальных служащих</t>
  </si>
  <si>
    <t>Создание условий для профессионального развития и подготовки кадров</t>
  </si>
  <si>
    <t>Обновление теоритических и практических знаний и навыков муниципальных служащих</t>
  </si>
  <si>
    <t xml:space="preserve">                Реквизиты документа, утверждающего программу:   постановление администрации Мценского района  № 808 от 25.10.2013, изменения от 25.06.2015 №266/1</t>
  </si>
  <si>
    <t>Ответственный исполнитель программы:  отдел  по работе с молодежью, физической культуры и спорту администрации Мценского района</t>
  </si>
  <si>
    <t xml:space="preserve">"Развитие физической культуры и спорта  в Мценском райне на 2014-2018 г.г." </t>
  </si>
  <si>
    <t>районный бюджет</t>
  </si>
  <si>
    <t>Развитие массового спорта</t>
  </si>
  <si>
    <t>4156,5,</t>
  </si>
  <si>
    <t>Увеличение доли граждан, систематически занимающихся физической культурой и спортом</t>
  </si>
  <si>
    <t xml:space="preserve">Мероприятие 1.1 </t>
  </si>
  <si>
    <t>Организация и проведение физкультурно-оздоровительных и спортивно-массовых мероприятий и тренировочных сборов на территории Мценского района</t>
  </si>
  <si>
    <t>Организация деятельности муниципального бюджетного образовательного учереждения дополнительного образования детей «Детско-юношеская спортивная школа»</t>
  </si>
  <si>
    <t>Развитие спорта высших достижений</t>
  </si>
  <si>
    <t>Повышение престижа Мценского района. Улучшение результатов выступления спортсменов в соревнованиях областного,межрегионального и всероссийского уровней</t>
  </si>
  <si>
    <t>Участие в областных, межрегиональных,всероссийских, международных соревнованиях и тренировочных сборах, в том числе среди спортсменов с ограниченными физическими возможностями. Выплата премий спортсменам за призовые места в соревнованиях областного, межрегионального и всероссийского уровней</t>
  </si>
  <si>
    <t xml:space="preserve">Мероприятие 2.2 </t>
  </si>
  <si>
    <t>Укрепление материально-технической базы(приобретение спортивного инвентаря, формы и оборудования)</t>
  </si>
  <si>
    <t>Строительство спортивных сооружений: - стадион</t>
  </si>
  <si>
    <t>Развитие физической культуры и спорта среди лиц с ограниченными физическими возможностями</t>
  </si>
  <si>
    <t>Увеличение доли граждан с ограниченными физическими возможностями, занимающихся физической культурой и спортом</t>
  </si>
  <si>
    <t>Проведение физкультурно-спортивных мероприятий среди лиц с ограниченными физическими возможностями на территории Мценского района</t>
  </si>
  <si>
    <t xml:space="preserve">                Реквизиты документа, утверждающего программу:   постановление администрации Мценского района  № от 807от 25.10.2013, изменения от 25.06.2015 №268/1</t>
  </si>
  <si>
    <t>Ответственный исполнитель программы:  отдел  по работе молодежью, физической культуры и спорту администрации Мценского района</t>
  </si>
  <si>
    <t xml:space="preserve">"Молодежь Мценского райна на 2014-2018 г.г." </t>
  </si>
  <si>
    <t>Совершенствование условий для развития  и максимального использования потенциала и поддержки социально-активной молодежи</t>
  </si>
  <si>
    <t>Организация и проведение мероприяий, направленных на поддержку творческой и талантливой молодежи и молодежных инициатив</t>
  </si>
  <si>
    <t>Организация и проведение мероприятий гражданско-патриотической направленности</t>
  </si>
  <si>
    <t>Развитие высокой социальной активности, гражданской ответственности, духовноси</t>
  </si>
  <si>
    <t>Основное мероприятие 1.3</t>
  </si>
  <si>
    <t xml:space="preserve">Участие в областных межрегиональных, всероссийских конкурсах и мероприятиях в сфере молодежной политики </t>
  </si>
  <si>
    <t xml:space="preserve">                Реквизиты документа, утверждающего программу:   постановление администрации Мценского района  № 775 от 23.10.2013, изменения от 23.10.2015 № 414</t>
  </si>
  <si>
    <t>Ответственный исполнитель программы:  отдел  архитектуры администрации Мценского района</t>
  </si>
  <si>
    <t>"Стимулирование развития жилищного строительства в Мценском района на 2014-2017 г.г."</t>
  </si>
  <si>
    <t>Предоставление социальных вплат  и субсидий на приобретение жилья семьям, имеющим возможность приобрести жильё с помощью собственных, заемных средств, а также социальных выплат и субсидий</t>
  </si>
  <si>
    <t>Увеличение количество семей, получивших жилые помещения за счет субсидий из бюджетов всех уровней</t>
  </si>
  <si>
    <t>Работа с семьями, имеющими возможность приобрести жилье с помощью собственных, заемных средств, а также социальных выплат и субсидий на приобретение жилья</t>
  </si>
  <si>
    <t>Увеличение доли семей, имеющих возможность приобрести жильё с помощью собственных,заемных, а также социальны выплат и субсидий на приобретение жилья (до 2-х семей в год)</t>
  </si>
  <si>
    <t xml:space="preserve">                Реквизиты документа, утверждающего программу:   постановление администрации Мценского района  № 798 от 25.10.2013, изменения от 10.02.2016 №17</t>
  </si>
  <si>
    <t>Ответственный исполнитель программы:  Управление по муниципальному имуществу Мценского района</t>
  </si>
  <si>
    <t>"Управление муниицпальным имуществом и земельными ресурсами Мценского района на 2016-2018 г.г."</t>
  </si>
  <si>
    <t>Повышение эффективности  управления муниципальным имуществом и земельными ресурсами Мценского района.Обеспечение  поступления дохдов в районный бюджет до 15,9 млн.руб. к концу 2018 г.</t>
  </si>
  <si>
    <t>Управление муниципальным имуществом</t>
  </si>
  <si>
    <t>Увеличение доходной части бюджета от сдачи в аренду объектов недвижимого имущества  на 10%</t>
  </si>
  <si>
    <t>Изготовление технической документации</t>
  </si>
  <si>
    <t>Проведение рыночной оценки объектов недвижимого имущества</t>
  </si>
  <si>
    <t>Приобретение имущества</t>
  </si>
  <si>
    <t>Основное мероприятие 1.4</t>
  </si>
  <si>
    <t>Страхование гражданской ответственности</t>
  </si>
  <si>
    <t>Основное мероприятие 1.5</t>
  </si>
  <si>
    <t>Капитальный ремонт ГРП</t>
  </si>
  <si>
    <t>Основное мероприятие 1.6</t>
  </si>
  <si>
    <t>Коммунальные услуги</t>
  </si>
  <si>
    <t>Основное мероприятие 1.7</t>
  </si>
  <si>
    <t>Основное мероприятие 1.8</t>
  </si>
  <si>
    <t>Ремонт отопительной системы в здании гостиницы д.Жилино</t>
  </si>
  <si>
    <t>Основное мероприятие 1.9</t>
  </si>
  <si>
    <t>Ремонт жилого фонда</t>
  </si>
  <si>
    <t>Основное мероприятие 1.10</t>
  </si>
  <si>
    <t>Размещение информации в СМИ</t>
  </si>
  <si>
    <t>Основное мероприятие 1.11</t>
  </si>
  <si>
    <t>Ремонт автомобиля</t>
  </si>
  <si>
    <t>Основное мероприятие 1.12</t>
  </si>
  <si>
    <t>Прочие затраты(уплата налогов,сборов,размещение баннера)</t>
  </si>
  <si>
    <t>Основное мероприятие 1.13</t>
  </si>
  <si>
    <t>Диагностика газового оборудования</t>
  </si>
  <si>
    <t>Основное мероприятие 1.14</t>
  </si>
  <si>
    <t>Взносы на капитальный ремонт</t>
  </si>
  <si>
    <t>Основное мероприятие 1.15</t>
  </si>
  <si>
    <t>Изготовление ПСД, экспертиза ПСД</t>
  </si>
  <si>
    <t>Земельные ресурсы</t>
  </si>
  <si>
    <t>Увеличение доходной части бюджета  от сдачи в аренду земельных участков на 10%</t>
  </si>
  <si>
    <t>Межевание земельных участков</t>
  </si>
  <si>
    <t>Основное мероприятие 2.2</t>
  </si>
  <si>
    <t>Основное мероприятие 2.3</t>
  </si>
  <si>
    <t>Изготовление картографических материалов</t>
  </si>
  <si>
    <t>Основное мероприятие 2.4</t>
  </si>
  <si>
    <t>Прочие затраты(уплата налогов,сборов,услуги нотариуса)</t>
  </si>
  <si>
    <t>Основное мероприятие 2.5</t>
  </si>
  <si>
    <t>Прооведение рыночной оценки земельных участков</t>
  </si>
  <si>
    <t>Подпрограмма</t>
  </si>
  <si>
    <t>«Капитальный и текущий ремонт муниципального жилищного фонда Мценского района на 2016-2018 годы»</t>
  </si>
  <si>
    <r>
      <t>В 2016 году проведение ремонта служебных квартир муниципального жилищного фонда Мценского района, общей площадью 73,4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по следующим адресам:
- д.Брагино, ул. Новая, д.6, кв.12, общ.пл. 37,5 кв.м.;
- д. Мелынь, ул. Квартальная, д. 1, кв. 20, общ. пл. 35,9 кв.м.</t>
    </r>
  </si>
  <si>
    <t xml:space="preserve">                Реквизиты документа, утверждающего программу:   постановление администрации Мценского района  № 811 от 25.10.2013, изменения  от 6.02.2015 № 84</t>
  </si>
  <si>
    <t>Ответственный исполнитель программы: отдел культуры администрации Мценского района</t>
  </si>
  <si>
    <t>"Культура Мценского района на 2014-2018 годы"</t>
  </si>
  <si>
    <t>Единое управление и определение перспективы улучшения комплексного благоустройства Мценского района</t>
  </si>
  <si>
    <t>бюджет сельских поселений</t>
  </si>
  <si>
    <t>Организация культурно - массовых мероприятий</t>
  </si>
  <si>
    <t>Увеличение количество культурно-массовых мероприятий, улучшение качества проводимых мероприятий</t>
  </si>
  <si>
    <t>Доля граждан Мценского района, принимавших участие в культурно-массовых мероприятиях увеличится с 51% (2013г.) до 68% в(в 2018 г.)</t>
  </si>
  <si>
    <t>Организация библиотечного облуживания</t>
  </si>
  <si>
    <t xml:space="preserve">Удовлетворение информационных запросов различных категорий пользователей:Обновляемость книжного фонда -  по 0,5% ежегодно </t>
  </si>
  <si>
    <t>Количество пользователей информационными ресурсами  довести к 2018 году до 15600чел.</t>
  </si>
  <si>
    <t>Поддержание в нормативном состоянии учреждений культуры</t>
  </si>
  <si>
    <t>Увеличение количества проовдимых мероприятий. обеспечение безопасности деятельности учреждений</t>
  </si>
  <si>
    <t>Сохранение военно-мемориальных объектов</t>
  </si>
  <si>
    <t>Сохранение и содержание объектов культурного наследия в удовлетворительном состоянии (54 воинских захоронений и памятных знаков)</t>
  </si>
  <si>
    <t>Доведение доли объектов находящихся в удовлетворительном состоянии до  100% к 2018 году</t>
  </si>
  <si>
    <t>Работа с объектами культурного наследия</t>
  </si>
  <si>
    <t>Увеличение выявленных и учтенных объектов культурного наследия</t>
  </si>
  <si>
    <t xml:space="preserve">                Реквизиты документа, утверждающего программу:   постановление администрации Мценского района  № 506 от 28.12.2015</t>
  </si>
  <si>
    <t>Ответственный исполнитель программы:главный специалист,секретарь по делам несовершеннолетних и защиты прав несовершеннолетних администрации Мценского района</t>
  </si>
  <si>
    <t>"Комплексные меры противодействия  злоупотреблению наркотиками и их незаконному обороту на 2016-2018 годы"</t>
  </si>
  <si>
    <t>Снижение заболеваемости синдромом зависимости от наркотических веществ,проведение профилактических мероприятий</t>
  </si>
  <si>
    <t>Профилактика злоупоребления наркотическими средствами и психотропными веществами</t>
  </si>
  <si>
    <t>Распространение методических  рекомендаций в помощь педагогам, юристам, врачам, учреждениям и организациям  по проведению разъяснительно-воспитательной работы о вреде наркомании и токсикомании среди молодежи, пагубном влиянии наркотических и токсических веществ на физическое и духовное состояние человека</t>
  </si>
  <si>
    <t xml:space="preserve"> -//-</t>
  </si>
  <si>
    <t>Приобретение специализированной литературы, наглядных пособий и фильмов по предупреждению и преодолению наркотической зависимости для организации лекционно-просветительской,профилактической работы среди населения</t>
  </si>
  <si>
    <t>Организация районных декад с проведением мероприятий по предупреждению распространения СПИДа и наркомании среди  молодежи</t>
  </si>
  <si>
    <t>Комплексная реабилитация и ресоциализация лиц, потребляющих наркотики, включая комплексную реабилитационную психолого-коррекционную помощь несовершеннолетним потребителям наркотиков.</t>
  </si>
  <si>
    <t>Организация целенаправленной информационно-просветительской работы с населением, прежде всего — среди молодежи, по антинаркотической пропаганде</t>
  </si>
  <si>
    <t>Размещение антинаркотической рекламы в средствах массовой информации, на баннерах</t>
  </si>
  <si>
    <t>Реквизиты документа, утверждающие программу: постановление администрации Мценского района №486 от 11.12.2015 г., изменения от 03.02.2016 № 10</t>
  </si>
  <si>
    <t xml:space="preserve">   Ответственный исполнитель программы: главный специалист по охране окружающей среды администрации Мценского района</t>
  </si>
  <si>
    <t>Наименование муниципальной программы,основного мероприятия муниципальной программы</t>
  </si>
  <si>
    <t>Объем финансирования , всего</t>
  </si>
  <si>
    <t>по годам (тыс.)</t>
  </si>
  <si>
    <t>Ожилаемый результат от реализации мероприятий программы</t>
  </si>
  <si>
    <t>«Охрана окружающей среды на территории Мценского района на 2016-2018 годы»</t>
  </si>
  <si>
    <t>Мониторинг состояния окружающей среды</t>
  </si>
  <si>
    <t>Комплаксный контроль за экологической обстановкой на территории района для оперативного выявления и устранения нарушений действующего природоохранного законодательства</t>
  </si>
  <si>
    <t>Охрана водных объектов</t>
  </si>
  <si>
    <t>Улучшение экологической обстановки, санитарного и эстетического состояния береговых полос водных объектов</t>
  </si>
  <si>
    <t>Организация проведения санитарной очистки и благоустройство береговых полос водных объектов</t>
  </si>
  <si>
    <t>Охрана особо охраняемых природных территорий местного значения</t>
  </si>
  <si>
    <t>Проведение мероприятий на особо охраняемых природных территориях местного значения и озелененных территориях послужит их сохранению и улучшению состояния</t>
  </si>
  <si>
    <t>Санитарная очистка особо охраняемых природных территорий,общественных территорий. Посадка зеленых насаждений</t>
  </si>
  <si>
    <t>Снижение негативного влияния отходов на состояние окружающей среды</t>
  </si>
  <si>
    <t>Повышение экологической безопасности хозяйственной деятельности и улучшение экологической обстановки</t>
  </si>
  <si>
    <t>Обустройство контейнерных площадок. Ликвидация несанкционированных свалок</t>
  </si>
  <si>
    <t>Экологическое образование, воспитание и информирование населения</t>
  </si>
  <si>
    <t>Вовлечение населения в систему экологического образования через развитие навыков рационального природопользования</t>
  </si>
  <si>
    <t>Мероприятие 5.1</t>
  </si>
  <si>
    <t>Экологическое воспитание, образование и просвещение населения и молодежи. Организация и проведение экологических акций</t>
  </si>
  <si>
    <t xml:space="preserve"> </t>
  </si>
  <si>
    <t xml:space="preserve">                Реквизиты документа, утверждающего программу:   постановление администрации Мценского района  № 128 от 19.02.2015</t>
  </si>
  <si>
    <t>Ответственный исполнитель программы:отдел информационных технологий администрации Мценского района</t>
  </si>
  <si>
    <t>2019 год</t>
  </si>
  <si>
    <t>2020 год</t>
  </si>
  <si>
    <t>"Развитие информационного общества на территории Мценского района на 2015-2017 годы и на период до 2020 года"</t>
  </si>
  <si>
    <t>Создание в районе современной инфраструктуры связи и телекоммуникаций,внедрение инноваций в сфере инфрормационных технологий, обеспечение информационной безопасности и обеспечение защиты персональных данных в информационных данных в информационных сисемах оранлов местного самоуправления Мценского района, предоставление государственных и муниципальных услуг с использованием  современных ИКТ</t>
  </si>
  <si>
    <t>Модернизация официального интернет-сайта администрации Мценского района</t>
  </si>
  <si>
    <t>Прирост количества пользователей к показатнелю 2014 г. - 2015 г.на 35%, 2016 г.-40%, 2017г.-45%; 2018-50%; 2019-55%; 2020-60%</t>
  </si>
  <si>
    <t xml:space="preserve">Развиие межведомственного взаимодействия по предоставлению населению Мценского районаа муниицпальных услуг в электронном виде </t>
  </si>
  <si>
    <t>Разработка административных регламентов, актуализация и публикация в реестре государтственных и муниципальных услуг в 2015г.-36 ед.; 2016г.-36 ед.,2017г.-36 ед.,2018-36 ед.,2019-36 ед.,2020-36 ед. Организация межведомственного взаимодействия, разработка и внедрение сервисов СМЭВ.Количество запросов 2015 г. -500 ед.,   2016 г.-550 ед. 2017 г.-500 ед.2018г. -600. 2019-600 ед. 2020-600 ед.</t>
  </si>
  <si>
    <t>Обеспечение структурных подразделений администрации района техническими средствами, программным обеспечением и цифровыми каналами связи в общем количестве рабочих мест</t>
  </si>
  <si>
    <t>Приобретение  персональных компьютеров (сервисов) и оргтехники.Техническое сопровождение.</t>
  </si>
  <si>
    <t>Внедрение электронного документооборота</t>
  </si>
  <si>
    <t>Внедрение и развитие СЭД в деятельность администрации Мценского района. Внедрение системы ГЛОНАСС,ремоонт ПК и оргтехники, заправка и ремонт катриджей</t>
  </si>
  <si>
    <t>Обеспечение защиты информации и персональных  данных</t>
  </si>
  <si>
    <t>Плаирование развития информационно-коммуникационных технологий, подготовка квалифицированных кадров в сфере ИКТ</t>
  </si>
  <si>
    <t>Количество проведенных мероприятий: 2015 г.-3; 2016г. -3;  2017 г.-3,2017-3.,2018-3.,2019-3.,2020-3</t>
  </si>
  <si>
    <t xml:space="preserve">                Реквизиты документа, утверждающего программу:   постановление администрации Мценского района  № 806 от 25.10.2013</t>
  </si>
  <si>
    <t>Ответственный исполнитель программы:отдел общего образования администрации Мценского района</t>
  </si>
  <si>
    <t>"Развитие образования в Мценском районе на 2014-2018 годы"</t>
  </si>
  <si>
    <t>Создание условий для наиболее успешной реализации направлений развития системы образования Мценского района, направленнных на повышение качества, доступности и эффективности представляемых услуг</t>
  </si>
  <si>
    <t>Обеспечение механизмов системы независимой оценки качества образования</t>
  </si>
  <si>
    <t>Увеличение удельного веса лиц, сдавших ЕГЭ не менее чем по 3 предметам, от числа выпускников, участвовавших в ЕГЭ ежегодно по100%</t>
  </si>
  <si>
    <t>1.1</t>
  </si>
  <si>
    <t>Обеспечение процедуры проведения ЕГЭ</t>
  </si>
  <si>
    <t>1.2</t>
  </si>
  <si>
    <t>Обеспечение проведения государственной итоговой аттестации в новой форме в 9-х классах</t>
  </si>
  <si>
    <t>Поддержка педагогов-новаторов и иновационных муниципальных образовательных организаций, повышение эффективности кадрового обеспечения системы дошкольного, начального, основного и среднего образования</t>
  </si>
  <si>
    <t>Увеличение педагогических работников, принявших учасие в творческих конкурсах педагогического мастерства с 6 % в 2013г. до 12% к 2018 г.</t>
  </si>
  <si>
    <t>2.1</t>
  </si>
  <si>
    <t>Проведение конкурсов "Учитель года", "Самый класный, классный", "Лучший педагог дошкольного образования"</t>
  </si>
  <si>
    <t>2.2</t>
  </si>
  <si>
    <t>Районный конкурс "Лучшее образовательное учреждение"</t>
  </si>
  <si>
    <t>2.3</t>
  </si>
  <si>
    <t>Районный конкурс "Лучший педагогический работник"</t>
  </si>
  <si>
    <t>2.4</t>
  </si>
  <si>
    <t>Проведение конкурсов "Школьный сайт", "Программа развития школы", "Лучший учебно-опытный участок"</t>
  </si>
  <si>
    <t>2.5</t>
  </si>
  <si>
    <t>Чествование молодых специалистов и ветеранов педагогического труда, проведение августовской конкуренции</t>
  </si>
  <si>
    <t>2.6</t>
  </si>
  <si>
    <t>Прочие районные мероприятия (день учителя, день славянской письменности, семинар дирекоров)</t>
  </si>
  <si>
    <t>2.7</t>
  </si>
  <si>
    <t>Участие педагогических работников в областных и всероссийских конкурсах профессионального мастерства</t>
  </si>
  <si>
    <t xml:space="preserve">Увеличение доли педагогических работников принявших участие в творческих конкурсах педагогического мастерства с 6чел. В 2013 г. до 12 чел в 2018г. </t>
  </si>
  <si>
    <t>2.8</t>
  </si>
  <si>
    <t>Планирование и организация работы районных методичеких объединений учителей и педагогических работников дошкольного, начального, основного и среднего образования</t>
  </si>
  <si>
    <t>2.9</t>
  </si>
  <si>
    <t>Получение высшего педагогического образования педагогами, не имеющими высшего (специального) образования</t>
  </si>
  <si>
    <t>2.10</t>
  </si>
  <si>
    <t>Тематическое курсовое обучение педагогических работников дошкольного, начального и основного общего образования по вопросу перехода на новые ФГОС</t>
  </si>
  <si>
    <t>2.11</t>
  </si>
  <si>
    <t>Повышение квалификации руководителей, учителей и педагогических работников муниципальных общеобразовательных учреждений по вопросам дошкольного, начального, основного и среднего образования через курсовую подготовку</t>
  </si>
  <si>
    <t>2.12</t>
  </si>
  <si>
    <t>Обобщение и распросранение передового педагогического опыта работы через публикации в СМИ, отдельные издания, школьные сайты</t>
  </si>
  <si>
    <t>2.13</t>
  </si>
  <si>
    <t>Ежегодный грант лучшему молодому специалисту</t>
  </si>
  <si>
    <t>2.14</t>
  </si>
  <si>
    <t>Доплата молодым специалистам образовательных учреждений</t>
  </si>
  <si>
    <t>2.15</t>
  </si>
  <si>
    <t>Начисление на доплату молодым специалистам образовательных учреждений</t>
  </si>
  <si>
    <t>Развитие муниципальной системы выявления, сопровождения и поддержки талантливых детей</t>
  </si>
  <si>
    <t>Увеличение участникос 150 чел в 2003г. до 167 чел в 2018г.</t>
  </si>
  <si>
    <t>3.1</t>
  </si>
  <si>
    <t>Проведение предметных олимпиад</t>
  </si>
  <si>
    <t>Увеличение количества обучающихся, принявших участие в олимпиадах, конкурсах муниципального регионального и всероссийского уровней</t>
  </si>
  <si>
    <t>3.2</t>
  </si>
  <si>
    <t>Подержка талантливых учащихся</t>
  </si>
  <si>
    <t>3.3</t>
  </si>
  <si>
    <t>Проведение праздничных досуговых мероприятий для детей и подростков (НГ)</t>
  </si>
  <si>
    <t>3.4</t>
  </si>
  <si>
    <t>Проведение военно-патриотических игр (учебные сборы, кубок солдатской доблести)</t>
  </si>
  <si>
    <t>Создание современных образовательных условий, в том числе для дистанционного обучения, и организация доставки обучающихся на занятия в образовательные организации</t>
  </si>
  <si>
    <t>Увеличение доли обазовательных учреждений соответствующих современны требованиямбезопасности</t>
  </si>
  <si>
    <t>4.1</t>
  </si>
  <si>
    <t>Внедрение программы дистанционного обучения</t>
  </si>
  <si>
    <t>4.2</t>
  </si>
  <si>
    <t>Проведение рабоы по диагностике детей, имеющих отклонения в развитии</t>
  </si>
  <si>
    <t>4.3</t>
  </si>
  <si>
    <t>Обучение детей-инвалидов на дому</t>
  </si>
  <si>
    <t>4.4</t>
  </si>
  <si>
    <t>Проезд школьников по разовым талонов и месячным проездным билетам</t>
  </si>
  <si>
    <t>Обеспечить детей от 6 до 17 лет начальным, основным и средним образованием</t>
  </si>
  <si>
    <t>4.5</t>
  </si>
  <si>
    <t>Приобретение ГСМ для подвоза учащихся (в т.ч. автомасла)</t>
  </si>
  <si>
    <t>4.6</t>
  </si>
  <si>
    <t>Приобретение автозапчастей для школьных автобусов</t>
  </si>
  <si>
    <t>4.7</t>
  </si>
  <si>
    <t>Приобретение алкотестера, мундштуков</t>
  </si>
  <si>
    <t>Приведение материальной базы образовательных организаций в соответствие с предъявляемыми требованиями, оснащение их современным учебно-наглядным оборудованием, оснащение библиотек современными (в том числе электронными) учебными методическими пособиями</t>
  </si>
  <si>
    <t>Увеличение объема инвестиций в образование, увеличение доли образовательных организаций, отвечающих современным требованиям в части учебно-материального оснащения</t>
  </si>
  <si>
    <t>5.1</t>
  </si>
  <si>
    <t>Капитальные ремонты школ</t>
  </si>
  <si>
    <t>5.1.1</t>
  </si>
  <si>
    <t>Капитальный ремонт МБОУ Тельченская СОШ</t>
  </si>
  <si>
    <t>5.1.2</t>
  </si>
  <si>
    <t>Капитальный ремонт МБОУ Подбелевская СОШ</t>
  </si>
  <si>
    <t>5.1.3</t>
  </si>
  <si>
    <t>Реконструкция здания МБОУ Подбелевская СОШ д. Чахино для открытия дошкольной группы на 15 мест</t>
  </si>
  <si>
    <t>5.1.4</t>
  </si>
  <si>
    <t>Реконструкция здания МБОУ Подбелевская СОШ д. Чахино для открытия начальной школы</t>
  </si>
  <si>
    <t>5.1.5</t>
  </si>
  <si>
    <t>5.2</t>
  </si>
  <si>
    <t>Ремонт спортивных залов</t>
  </si>
  <si>
    <t>5.3</t>
  </si>
  <si>
    <t>Ремонт кровли школ</t>
  </si>
  <si>
    <t>5.4</t>
  </si>
  <si>
    <t>Ремонт входа в здание МБОУ Жилинской СОШ</t>
  </si>
  <si>
    <t>5.5</t>
  </si>
  <si>
    <t>Ремонт входа в здание МБОУ Алябьевской СОШ</t>
  </si>
  <si>
    <t>5.6</t>
  </si>
  <si>
    <t>Ремонт фасада МБОУ Черемошенской ООШ</t>
  </si>
  <si>
    <t>5.7</t>
  </si>
  <si>
    <t>Ремонт системы отопления МБОУ Отрадинской СОШ</t>
  </si>
  <si>
    <t>5.8</t>
  </si>
  <si>
    <t>Ремонт фойе, кабинетов, системы воодоснабжения и водоотведения, электрические работы МБОУ Отрадинской СОШ</t>
  </si>
  <si>
    <t>5.9</t>
  </si>
  <si>
    <t>Ремонт цоколя и отмостки МБОУ Отрадинской СОШ, в т.ч. н.п. Нововолково и н.п. Первый Воин</t>
  </si>
  <si>
    <t>5.10</t>
  </si>
  <si>
    <t>Ремонт потолков структурного подразделения в д. Шашкино МБОУ Тельченской СОШ</t>
  </si>
  <si>
    <t>5.11</t>
  </si>
  <si>
    <t>Ремонт пищеблока МБОУ Подбелевская СОШ</t>
  </si>
  <si>
    <t>5.12</t>
  </si>
  <si>
    <t>Ремонт цоколя и отмостки МБОУ Протасовская СОШ детского сада и столовой</t>
  </si>
  <si>
    <t>5.13</t>
  </si>
  <si>
    <t>Ремонт электропроводки МБОУ Краснооктябрьская ООШ</t>
  </si>
  <si>
    <t>5.14</t>
  </si>
  <si>
    <t>Ремонт МБОУ Краснооктябрьская ООШ (внутренний)</t>
  </si>
  <si>
    <t>5.15</t>
  </si>
  <si>
    <t>Ремонт кабинетов</t>
  </si>
  <si>
    <t>5.16</t>
  </si>
  <si>
    <t>Замена оконных блоков в зданиях образовательных учреждений, в т.ч. дошкольных учреждений</t>
  </si>
  <si>
    <t>5.17</t>
  </si>
  <si>
    <t>Установка дверей в образовательных учреждениях</t>
  </si>
  <si>
    <t>5.18</t>
  </si>
  <si>
    <t>Содержание и ремонт оборудования, инвентаря, зданий и сооружений образовательных учреждений</t>
  </si>
  <si>
    <t>5.19</t>
  </si>
  <si>
    <t>Капитальные и текущие ремонты дошкольных отделений общеобразовательных учреждений</t>
  </si>
  <si>
    <t>5.20</t>
  </si>
  <si>
    <t>Приобретение оборудования и инвентаря для образовательных учреждений</t>
  </si>
  <si>
    <t>Создание современной системы пожарной, элекротехнической и антитеррорисической безопасноси образовательных организаций</t>
  </si>
  <si>
    <t>Увеличение доли образовательных учреждений, соответствующих современным требованиям безопасности с 70% в 2013г. до 90 % в 2018г.</t>
  </si>
  <si>
    <t>6.1</t>
  </si>
  <si>
    <t>Пожарная и электротехническая безопаснось учреждений образования</t>
  </si>
  <si>
    <t>6.2</t>
  </si>
  <si>
    <t>Антитеррористическая безопасность образовательных учреждений</t>
  </si>
  <si>
    <t>Сохранение и укрепление здоровья детей и молодежи при осуществлении образоваельного процесса</t>
  </si>
  <si>
    <t>Увеличение доли образовательных учреждний,реализующих программы и технологии здоровьесбереженияс 33% в 2013г. До 55% в 2018г.</t>
  </si>
  <si>
    <t xml:space="preserve">Повышение экономической эффективности системы образования </t>
  </si>
  <si>
    <t>Оптимизация бюджетных расходов</t>
  </si>
  <si>
    <t>Мониторинг результатов Программы</t>
  </si>
  <si>
    <t xml:space="preserve">Подведение итогов и получение результов проводимой работы в рамках программы </t>
  </si>
  <si>
    <t xml:space="preserve">                Реквизиты документа, утверждающего программу:   постановление администрации Мценского района  №801 от 25.10.2013, изменения от 25.05.2015 №231</t>
  </si>
  <si>
    <t>Ответственный исполнитель программы:отдел по организационной работе администрации Мценского района</t>
  </si>
  <si>
    <t>"О противодействии коррупции в Мценском районе на 2014-2017 г.г."</t>
  </si>
  <si>
    <t>Обеспечение защиты прав и законных интересов граждан, общества и государства от коррупционных проявлений путем  совершенствования состемы противодействия коррупции в органах местного самоуправления</t>
  </si>
  <si>
    <t>Совершенствование мер по профилактик коррупционных правонарушений в органах МО Мценского района</t>
  </si>
  <si>
    <t>Доля муниципальных служащих, представивших сведения о доходах, имуществе и обязательствах имущественного характера к общему количеству муниципальных служащих - ежегодно 100%</t>
  </si>
  <si>
    <t>Совершенствование мер по выявлению, пресечению коррупционных  коррупцонных правонарушений</t>
  </si>
  <si>
    <t>Доля муниципальных служащих, в отношении которых были осуществлены проверки соблюдения порядка представления сведений о доходах- 100% ежегодно</t>
  </si>
  <si>
    <t xml:space="preserve">                Реквизиты документа, утверждающего программу:   постановление администрации Мценского района  №814 от 25.10.2013</t>
  </si>
  <si>
    <t>Ответственный исполнитель программы:отдел по экономике и торговле  администрации Мценского района</t>
  </si>
  <si>
    <t>2018г.</t>
  </si>
  <si>
    <t>"Развитие торговли на территории Мценского райоона на 2014-2018 годы"</t>
  </si>
  <si>
    <t>Создание благоприятных условий для комплексного развития сферы торговли и обеспечения населения района качественными товарами и услугами; формирование конкурентной среды и создание на  территории  района современной торговой инфраструктуры; совершенствование механизма защиты прав потребителей при приобретении товаров и торговых услуг</t>
  </si>
  <si>
    <t>Формирование современной инфраструкуры торговли</t>
  </si>
  <si>
    <t>Увеличение числа современных стационарных магазинов с 72 ед.                  в 2013 г до 76 ед.- в 2018 г.</t>
  </si>
  <si>
    <t>Развитие малого и среднего сектора торговли, в том числе организаций потребительской кооперации, за счет увеличения их доли в общей структуре</t>
  </si>
  <si>
    <t>Увеличение доли организаций потребкооперации в общей структуре товарооборота  с 20%  в 2013 г. до 25%. в 2018 г.</t>
  </si>
  <si>
    <t xml:space="preserve">Реконструкция и модернизация функционирующих торговых объемов за счет повышения технического уровня  и внедрения современных способов и методов торговли </t>
  </si>
  <si>
    <t>Рост количесва предприятий, внедривших новое оборудование и технологии для осуществления своей деятельности</t>
  </si>
  <si>
    <t>Внедрение на предприятиях прогрессивных методов торговли (предоставление скидок покупателям,сезонных распродаж, дегустаций, рекламных акций, открыие магазинов самообслуживания)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</si>
</sst>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8"/>
      <name val="Arial Narrow"/>
      <family val="2"/>
    </font>
    <font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vertAlign val="superscript"/>
      <sz val="8"/>
      <name val="Times New Roman"/>
      <family val="1"/>
    </font>
    <font>
      <b/>
      <sz val="9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2" fontId="12" fillId="0" borderId="2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1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 wrapText="1"/>
    </xf>
    <xf numFmtId="2" fontId="13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11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/>
    </xf>
    <xf numFmtId="0" fontId="19" fillId="0" borderId="0" xfId="0" applyFont="1" applyAlignment="1">
      <alignment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164" fontId="22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164" fontId="2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/>
    </xf>
    <xf numFmtId="0" fontId="22" fillId="0" borderId="1" xfId="0" applyNumberFormat="1" applyFont="1" applyBorder="1" applyAlignment="1">
      <alignment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selection activeCell="A5" sqref="A5:G5"/>
    </sheetView>
  </sheetViews>
  <sheetFormatPr defaultColWidth="9.00390625" defaultRowHeight="12.75"/>
  <cols>
    <col min="1" max="1" width="30.875" style="1" customWidth="1"/>
    <col min="2" max="2" width="27.125" style="1" customWidth="1"/>
    <col min="3" max="3" width="11.25390625" style="1" customWidth="1"/>
    <col min="4" max="4" width="8.125" style="1" customWidth="1"/>
    <col min="5" max="6" width="8.00390625" style="1" customWidth="1"/>
    <col min="7" max="7" width="25.875" style="1" customWidth="1"/>
    <col min="8" max="254" width="9.125" style="1" customWidth="1"/>
    <col min="255" max="16384" width="11.625" style="0" customWidth="1"/>
  </cols>
  <sheetData>
    <row r="1" spans="6:7" ht="12.75" customHeight="1">
      <c r="F1" s="189" t="s">
        <v>146</v>
      </c>
      <c r="G1" s="189"/>
    </row>
    <row r="2" spans="6:7" ht="12.75">
      <c r="F2" s="189"/>
      <c r="G2" s="189"/>
    </row>
    <row r="3" spans="1:7" s="2" customFormat="1" ht="18.75" customHeight="1">
      <c r="A3" s="190" t="s">
        <v>147</v>
      </c>
      <c r="B3" s="190"/>
      <c r="C3" s="190"/>
      <c r="D3" s="190"/>
      <c r="E3" s="190"/>
      <c r="F3" s="190"/>
      <c r="G3" s="190"/>
    </row>
    <row r="4" spans="1:7" ht="12.75">
      <c r="A4" s="190"/>
      <c r="B4" s="190"/>
      <c r="C4" s="190"/>
      <c r="D4" s="190"/>
      <c r="E4" s="190"/>
      <c r="F4" s="190"/>
      <c r="G4" s="190"/>
    </row>
    <row r="5" spans="1:7" ht="21" customHeight="1">
      <c r="A5" s="189" t="s">
        <v>148</v>
      </c>
      <c r="B5" s="189"/>
      <c r="C5" s="189"/>
      <c r="D5" s="189"/>
      <c r="E5" s="189"/>
      <c r="F5" s="189"/>
      <c r="G5" s="189"/>
    </row>
    <row r="6" spans="1:7" ht="12.75" customHeight="1">
      <c r="A6" s="189" t="s">
        <v>149</v>
      </c>
      <c r="B6" s="189"/>
      <c r="C6" s="189"/>
      <c r="D6" s="189"/>
      <c r="E6" s="189"/>
      <c r="F6" s="189"/>
      <c r="G6" s="189"/>
    </row>
    <row r="7" ht="12.75">
      <c r="G7" s="1" t="s">
        <v>150</v>
      </c>
    </row>
    <row r="8" spans="1:7" s="4" customFormat="1" ht="24" customHeight="1">
      <c r="A8" s="191" t="s">
        <v>151</v>
      </c>
      <c r="B8" s="191" t="s">
        <v>152</v>
      </c>
      <c r="C8" s="191" t="s">
        <v>153</v>
      </c>
      <c r="D8" s="191" t="s">
        <v>154</v>
      </c>
      <c r="E8" s="191"/>
      <c r="F8" s="191"/>
      <c r="G8" s="191" t="s">
        <v>155</v>
      </c>
    </row>
    <row r="9" spans="1:7" s="4" customFormat="1" ht="51" customHeight="1">
      <c r="A9" s="191"/>
      <c r="B9" s="191"/>
      <c r="C9" s="191"/>
      <c r="D9" s="3" t="s">
        <v>156</v>
      </c>
      <c r="E9" s="3" t="s">
        <v>157</v>
      </c>
      <c r="F9" s="3" t="s">
        <v>158</v>
      </c>
      <c r="G9" s="191"/>
    </row>
    <row r="10" spans="1:7" s="4" customFormat="1" ht="24.75" customHeight="1" hidden="1">
      <c r="A10" s="192"/>
      <c r="B10" s="192"/>
      <c r="C10" s="192"/>
      <c r="D10" s="192"/>
      <c r="E10" s="192"/>
      <c r="F10" s="192"/>
      <c r="G10" s="192"/>
    </row>
    <row r="11" spans="1:7" s="4" customFormat="1" ht="26.25" customHeight="1" hidden="1">
      <c r="A11" s="193"/>
      <c r="B11" s="193"/>
      <c r="C11" s="6"/>
      <c r="D11" s="6"/>
      <c r="E11" s="6"/>
      <c r="F11" s="6"/>
      <c r="G11" s="6"/>
    </row>
    <row r="12" spans="1:7" s="9" customFormat="1" ht="38.25" customHeight="1">
      <c r="A12" s="7" t="s">
        <v>159</v>
      </c>
      <c r="B12" s="7" t="s">
        <v>160</v>
      </c>
      <c r="C12" s="8">
        <v>5128.9</v>
      </c>
      <c r="D12" s="8">
        <v>102.3</v>
      </c>
      <c r="E12" s="8">
        <v>1026.6</v>
      </c>
      <c r="F12" s="8">
        <v>4000</v>
      </c>
      <c r="G12" s="7"/>
    </row>
    <row r="13" spans="1:7" s="9" customFormat="1" ht="12.75">
      <c r="A13" s="7"/>
      <c r="B13" s="7" t="s">
        <v>161</v>
      </c>
      <c r="C13" s="8"/>
      <c r="D13" s="8"/>
      <c r="E13" s="8"/>
      <c r="F13" s="8"/>
      <c r="G13" s="7"/>
    </row>
    <row r="14" spans="1:7" s="9" customFormat="1" ht="12.75">
      <c r="A14" s="7"/>
      <c r="B14" s="10" t="s">
        <v>162</v>
      </c>
      <c r="C14" s="8">
        <v>5128.9</v>
      </c>
      <c r="D14" s="8">
        <v>102.3</v>
      </c>
      <c r="E14" s="8">
        <v>1026.6</v>
      </c>
      <c r="F14" s="8">
        <v>4000</v>
      </c>
      <c r="G14" s="7"/>
    </row>
    <row r="15" spans="1:7" s="9" customFormat="1" ht="12.75">
      <c r="A15" s="7"/>
      <c r="B15" s="10" t="s">
        <v>163</v>
      </c>
      <c r="C15" s="8">
        <f>D15+E15+F15</f>
        <v>0</v>
      </c>
      <c r="D15" s="8">
        <f aca="true" t="shared" si="0" ref="D15:F17">D22+D47</f>
        <v>0</v>
      </c>
      <c r="E15" s="8">
        <f t="shared" si="0"/>
        <v>0</v>
      </c>
      <c r="F15" s="8">
        <f t="shared" si="0"/>
        <v>0</v>
      </c>
      <c r="G15" s="7"/>
    </row>
    <row r="16" spans="1:7" s="9" customFormat="1" ht="12.75">
      <c r="A16" s="7"/>
      <c r="B16" s="10" t="s">
        <v>164</v>
      </c>
      <c r="C16" s="8">
        <f>D16+E16+F16</f>
        <v>0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7"/>
    </row>
    <row r="17" spans="1:7" s="9" customFormat="1" ht="12.75">
      <c r="A17" s="7"/>
      <c r="B17" s="10" t="s">
        <v>165</v>
      </c>
      <c r="C17" s="8">
        <f>D17+E17+F17</f>
        <v>0</v>
      </c>
      <c r="D17" s="8">
        <f t="shared" si="0"/>
        <v>0</v>
      </c>
      <c r="E17" s="8">
        <f t="shared" si="0"/>
        <v>0</v>
      </c>
      <c r="F17" s="8">
        <f t="shared" si="0"/>
        <v>0</v>
      </c>
      <c r="G17" s="7"/>
    </row>
    <row r="18" spans="1:7" ht="12.75">
      <c r="A18" s="11"/>
      <c r="B18" s="11" t="s">
        <v>166</v>
      </c>
      <c r="C18" s="12"/>
      <c r="D18" s="12"/>
      <c r="E18" s="12"/>
      <c r="F18" s="12"/>
      <c r="G18" s="11"/>
    </row>
    <row r="19" spans="1:7" ht="25.5">
      <c r="A19" s="7" t="s">
        <v>167</v>
      </c>
      <c r="B19" s="11" t="s">
        <v>168</v>
      </c>
      <c r="C19" s="12">
        <v>5000</v>
      </c>
      <c r="D19" s="12">
        <f>D21+D22+D23+D24</f>
        <v>0</v>
      </c>
      <c r="E19" s="12">
        <v>1000</v>
      </c>
      <c r="F19" s="12">
        <v>4000</v>
      </c>
      <c r="G19" s="11"/>
    </row>
    <row r="20" spans="1:7" ht="12.75">
      <c r="A20" s="11"/>
      <c r="B20" s="11" t="s">
        <v>169</v>
      </c>
      <c r="C20" s="12"/>
      <c r="D20" s="12"/>
      <c r="E20" s="12"/>
      <c r="F20" s="12"/>
      <c r="G20" s="11"/>
    </row>
    <row r="21" spans="1:7" ht="12.75">
      <c r="A21" s="11"/>
      <c r="B21" s="5" t="s">
        <v>162</v>
      </c>
      <c r="C21" s="12">
        <v>5000</v>
      </c>
      <c r="D21" s="12">
        <v>0</v>
      </c>
      <c r="E21" s="12">
        <v>1000</v>
      </c>
      <c r="F21" s="12">
        <v>4000</v>
      </c>
      <c r="G21" s="11"/>
    </row>
    <row r="22" spans="1:7" ht="12.75">
      <c r="A22" s="11"/>
      <c r="B22" s="5" t="s">
        <v>163</v>
      </c>
      <c r="C22" s="12"/>
      <c r="D22" s="12"/>
      <c r="E22" s="12"/>
      <c r="F22" s="12"/>
      <c r="G22" s="11"/>
    </row>
    <row r="23" spans="1:7" ht="12.75">
      <c r="A23" s="11"/>
      <c r="B23" s="5" t="s">
        <v>164</v>
      </c>
      <c r="C23" s="12"/>
      <c r="D23" s="12"/>
      <c r="E23" s="12"/>
      <c r="F23" s="12"/>
      <c r="G23" s="11"/>
    </row>
    <row r="24" spans="1:7" ht="12.75">
      <c r="A24" s="11"/>
      <c r="B24" s="5" t="s">
        <v>165</v>
      </c>
      <c r="C24" s="12"/>
      <c r="D24" s="12"/>
      <c r="E24" s="12"/>
      <c r="F24" s="12"/>
      <c r="G24" s="11"/>
    </row>
    <row r="25" spans="1:7" ht="12.75" customHeight="1">
      <c r="A25" s="193" t="s">
        <v>170</v>
      </c>
      <c r="B25" s="193"/>
      <c r="C25" s="12"/>
      <c r="D25" s="12"/>
      <c r="E25" s="12"/>
      <c r="F25" s="12"/>
      <c r="G25" s="11"/>
    </row>
    <row r="26" spans="1:7" ht="12.75" hidden="1">
      <c r="A26" s="11"/>
      <c r="B26" s="11"/>
      <c r="C26" s="12"/>
      <c r="D26" s="12"/>
      <c r="E26" s="12"/>
      <c r="F26" s="12"/>
      <c r="G26" s="11"/>
    </row>
    <row r="27" spans="1:7" s="15" customFormat="1" ht="12.75" hidden="1">
      <c r="A27" s="13"/>
      <c r="B27" s="13"/>
      <c r="C27" s="12"/>
      <c r="D27" s="12"/>
      <c r="E27" s="12"/>
      <c r="F27" s="12"/>
      <c r="G27" s="194"/>
    </row>
    <row r="28" spans="1:7" s="15" customFormat="1" ht="17.25" customHeight="1" hidden="1">
      <c r="A28" s="13"/>
      <c r="B28" s="14"/>
      <c r="C28" s="12"/>
      <c r="D28" s="12"/>
      <c r="E28" s="12"/>
      <c r="F28" s="12"/>
      <c r="G28" s="194"/>
    </row>
    <row r="29" spans="1:7" s="15" customFormat="1" ht="15" customHeight="1" hidden="1">
      <c r="A29" s="13"/>
      <c r="B29" s="14"/>
      <c r="C29" s="12"/>
      <c r="D29" s="12"/>
      <c r="E29" s="12"/>
      <c r="F29" s="12"/>
      <c r="G29" s="194"/>
    </row>
    <row r="30" spans="1:7" s="15" customFormat="1" ht="14.25" customHeight="1" hidden="1">
      <c r="A30" s="13"/>
      <c r="B30" s="14"/>
      <c r="C30" s="12"/>
      <c r="D30" s="16"/>
      <c r="E30" s="16"/>
      <c r="F30" s="16"/>
      <c r="G30" s="194"/>
    </row>
    <row r="31" spans="1:7" s="15" customFormat="1" ht="15" customHeight="1" hidden="1">
      <c r="A31" s="13"/>
      <c r="B31" s="14"/>
      <c r="C31" s="12"/>
      <c r="D31" s="16"/>
      <c r="E31" s="16"/>
      <c r="F31" s="16"/>
      <c r="G31" s="194"/>
    </row>
    <row r="32" spans="1:7" ht="38.25">
      <c r="A32" s="7" t="s">
        <v>171</v>
      </c>
      <c r="B32" s="7" t="s">
        <v>172</v>
      </c>
      <c r="C32" s="12"/>
      <c r="D32" s="12"/>
      <c r="E32" s="12"/>
      <c r="F32" s="12"/>
      <c r="G32" s="11"/>
    </row>
    <row r="33" spans="1:7" ht="37.5" customHeight="1">
      <c r="A33" s="17"/>
      <c r="B33" s="11" t="s">
        <v>169</v>
      </c>
      <c r="C33" s="12">
        <v>3000</v>
      </c>
      <c r="D33" s="12">
        <v>0</v>
      </c>
      <c r="E33" s="12">
        <v>0</v>
      </c>
      <c r="F33" s="12">
        <v>3000</v>
      </c>
      <c r="G33" s="193" t="s">
        <v>173</v>
      </c>
    </row>
    <row r="34" spans="1:7" ht="23.25" customHeight="1">
      <c r="A34" s="11"/>
      <c r="B34" s="5" t="s">
        <v>162</v>
      </c>
      <c r="C34" s="12">
        <v>3000</v>
      </c>
      <c r="D34" s="12">
        <v>0</v>
      </c>
      <c r="E34" s="12">
        <v>0</v>
      </c>
      <c r="F34" s="12">
        <v>3000</v>
      </c>
      <c r="G34" s="193"/>
    </row>
    <row r="35" spans="1:7" ht="18.75" customHeight="1">
      <c r="A35" s="11"/>
      <c r="B35" s="5" t="s">
        <v>163</v>
      </c>
      <c r="C35" s="12"/>
      <c r="D35" s="12"/>
      <c r="E35" s="12"/>
      <c r="F35" s="12"/>
      <c r="G35" s="193"/>
    </row>
    <row r="36" spans="1:7" ht="20.25" customHeight="1">
      <c r="A36" s="11"/>
      <c r="B36" s="5" t="s">
        <v>164</v>
      </c>
      <c r="C36" s="12"/>
      <c r="D36" s="12"/>
      <c r="E36" s="12"/>
      <c r="F36" s="12"/>
      <c r="G36" s="193"/>
    </row>
    <row r="37" spans="1:7" ht="18.75" customHeight="1">
      <c r="A37" s="11"/>
      <c r="B37" s="5" t="s">
        <v>165</v>
      </c>
      <c r="C37" s="12"/>
      <c r="D37" s="12"/>
      <c r="E37" s="12"/>
      <c r="F37" s="12"/>
      <c r="G37" s="193"/>
    </row>
    <row r="38" spans="1:7" ht="39.75" customHeight="1">
      <c r="A38" s="7" t="s">
        <v>174</v>
      </c>
      <c r="B38" s="7" t="s">
        <v>175</v>
      </c>
      <c r="C38" s="12"/>
      <c r="D38" s="12"/>
      <c r="E38" s="12"/>
      <c r="F38" s="12"/>
      <c r="G38" s="14"/>
    </row>
    <row r="39" spans="1:7" ht="27.75" customHeight="1">
      <c r="A39" s="17"/>
      <c r="B39" s="5" t="s">
        <v>169</v>
      </c>
      <c r="C39" s="12">
        <f>SUM(D39:F39)</f>
        <v>2000</v>
      </c>
      <c r="D39" s="12"/>
      <c r="E39" s="12">
        <v>1000</v>
      </c>
      <c r="F39" s="12">
        <v>1000</v>
      </c>
      <c r="G39" s="14"/>
    </row>
    <row r="40" spans="1:7" ht="13.5" customHeight="1">
      <c r="A40" s="13"/>
      <c r="B40" s="5" t="s">
        <v>162</v>
      </c>
      <c r="C40" s="12">
        <f>SUM(D40:F40)</f>
        <v>2000</v>
      </c>
      <c r="D40" s="12"/>
      <c r="E40" s="12">
        <v>1000</v>
      </c>
      <c r="F40" s="12">
        <v>1000</v>
      </c>
      <c r="G40" s="14"/>
    </row>
    <row r="41" spans="1:7" ht="13.5" customHeight="1">
      <c r="A41" s="13"/>
      <c r="B41" s="5" t="s">
        <v>163</v>
      </c>
      <c r="C41" s="12"/>
      <c r="D41" s="12"/>
      <c r="E41" s="12"/>
      <c r="F41" s="12"/>
      <c r="G41" s="14"/>
    </row>
    <row r="42" spans="1:7" ht="13.5" customHeight="1">
      <c r="A42" s="13"/>
      <c r="B42" s="5" t="s">
        <v>164</v>
      </c>
      <c r="C42" s="12"/>
      <c r="D42" s="12"/>
      <c r="E42" s="12"/>
      <c r="F42" s="12"/>
      <c r="G42" s="14"/>
    </row>
    <row r="43" spans="1:7" ht="13.5" customHeight="1">
      <c r="A43" s="13"/>
      <c r="B43" s="5" t="s">
        <v>165</v>
      </c>
      <c r="C43" s="12"/>
      <c r="D43" s="12"/>
      <c r="E43" s="12"/>
      <c r="F43" s="12"/>
      <c r="G43" s="14"/>
    </row>
    <row r="44" spans="1:7" ht="25.5">
      <c r="A44" s="7" t="s">
        <v>176</v>
      </c>
      <c r="B44" s="11" t="s">
        <v>168</v>
      </c>
      <c r="C44" s="12">
        <f>D44+E44+F44</f>
        <v>300.90000000000003</v>
      </c>
      <c r="D44" s="12">
        <f>D46+D47+D48+D49</f>
        <v>172</v>
      </c>
      <c r="E44" s="12">
        <f>E46+E47+E48+E49</f>
        <v>102.3</v>
      </c>
      <c r="F44" s="12">
        <f>F46+F47+F48+F49</f>
        <v>26.6</v>
      </c>
      <c r="G44" s="11"/>
    </row>
    <row r="45" spans="1:7" ht="12.75">
      <c r="A45" s="11"/>
      <c r="B45" s="11" t="s">
        <v>169</v>
      </c>
      <c r="C45" s="12"/>
      <c r="D45" s="12"/>
      <c r="E45" s="12"/>
      <c r="F45" s="12"/>
      <c r="G45" s="11"/>
    </row>
    <row r="46" spans="1:7" ht="12.75">
      <c r="A46" s="11"/>
      <c r="B46" s="5" t="s">
        <v>162</v>
      </c>
      <c r="C46" s="12">
        <f>D46+E46+F46</f>
        <v>300.90000000000003</v>
      </c>
      <c r="D46" s="12">
        <v>172</v>
      </c>
      <c r="E46" s="12">
        <v>102.3</v>
      </c>
      <c r="F46" s="12">
        <v>26.6</v>
      </c>
      <c r="G46" s="11"/>
    </row>
    <row r="47" spans="1:7" ht="12.75">
      <c r="A47" s="11"/>
      <c r="B47" s="5" t="s">
        <v>163</v>
      </c>
      <c r="C47" s="12"/>
      <c r="D47" s="12"/>
      <c r="E47" s="12"/>
      <c r="F47" s="12"/>
      <c r="G47" s="11"/>
    </row>
    <row r="48" spans="1:7" ht="12.75">
      <c r="A48" s="11"/>
      <c r="B48" s="5" t="s">
        <v>164</v>
      </c>
      <c r="C48" s="12"/>
      <c r="D48" s="12"/>
      <c r="E48" s="12"/>
      <c r="F48" s="12"/>
      <c r="G48" s="11"/>
    </row>
    <row r="49" spans="1:7" ht="12.75">
      <c r="A49" s="11"/>
      <c r="B49" s="5" t="s">
        <v>165</v>
      </c>
      <c r="C49" s="12"/>
      <c r="D49" s="12"/>
      <c r="E49" s="12"/>
      <c r="F49" s="12"/>
      <c r="G49" s="11"/>
    </row>
    <row r="50" spans="1:7" ht="12.75" customHeight="1" hidden="1">
      <c r="A50" s="193"/>
      <c r="B50" s="193"/>
      <c r="C50" s="12"/>
      <c r="D50" s="12"/>
      <c r="E50" s="12"/>
      <c r="F50" s="12"/>
      <c r="G50" s="11"/>
    </row>
    <row r="51" spans="1:7" ht="12.75" hidden="1">
      <c r="A51" s="11"/>
      <c r="B51" s="11"/>
      <c r="C51" s="12"/>
      <c r="D51" s="12"/>
      <c r="E51" s="12"/>
      <c r="F51" s="12"/>
      <c r="G51" s="11"/>
    </row>
    <row r="52" spans="1:7" ht="12.75" hidden="1">
      <c r="A52" s="13"/>
      <c r="B52" s="13"/>
      <c r="C52" s="12"/>
      <c r="D52" s="12"/>
      <c r="E52" s="12"/>
      <c r="F52" s="12"/>
      <c r="G52" s="193"/>
    </row>
    <row r="53" spans="1:7" ht="12.75" hidden="1">
      <c r="A53" s="11"/>
      <c r="B53" s="14"/>
      <c r="C53" s="12"/>
      <c r="D53" s="12"/>
      <c r="E53" s="12"/>
      <c r="F53" s="12"/>
      <c r="G53" s="193"/>
    </row>
    <row r="54" spans="1:7" ht="12.75" hidden="1">
      <c r="A54" s="11"/>
      <c r="B54" s="14"/>
      <c r="C54" s="12"/>
      <c r="D54" s="12"/>
      <c r="E54" s="12"/>
      <c r="F54" s="12"/>
      <c r="G54" s="193"/>
    </row>
    <row r="55" spans="1:7" ht="12.75" hidden="1">
      <c r="A55" s="11"/>
      <c r="B55" s="14"/>
      <c r="C55" s="12"/>
      <c r="D55" s="12"/>
      <c r="E55" s="12"/>
      <c r="F55" s="12"/>
      <c r="G55" s="193"/>
    </row>
    <row r="56" spans="1:7" ht="12.75" hidden="1">
      <c r="A56" s="11"/>
      <c r="B56" s="14"/>
      <c r="C56" s="12"/>
      <c r="D56" s="12"/>
      <c r="E56" s="12"/>
      <c r="F56" s="12"/>
      <c r="G56" s="193"/>
    </row>
    <row r="57" spans="1:7" ht="12.75" hidden="1">
      <c r="A57" s="11"/>
      <c r="B57" s="11"/>
      <c r="C57" s="12"/>
      <c r="D57" s="12"/>
      <c r="E57" s="12"/>
      <c r="F57" s="12"/>
      <c r="G57" s="11"/>
    </row>
    <row r="58" spans="1:7" ht="12.75" hidden="1">
      <c r="A58" s="13"/>
      <c r="B58" s="13"/>
      <c r="C58" s="12"/>
      <c r="D58" s="12"/>
      <c r="E58" s="12"/>
      <c r="F58" s="12"/>
      <c r="G58" s="193"/>
    </row>
    <row r="59" spans="1:7" ht="12.75" hidden="1">
      <c r="A59" s="11"/>
      <c r="B59" s="14"/>
      <c r="C59" s="12"/>
      <c r="D59" s="12"/>
      <c r="E59" s="12"/>
      <c r="F59" s="12"/>
      <c r="G59" s="193"/>
    </row>
    <row r="60" spans="1:7" ht="12.75" hidden="1">
      <c r="A60" s="11"/>
      <c r="B60" s="14"/>
      <c r="C60" s="12"/>
      <c r="D60" s="12"/>
      <c r="E60" s="12"/>
      <c r="F60" s="12"/>
      <c r="G60" s="193"/>
    </row>
    <row r="61" spans="1:7" ht="12.75" hidden="1">
      <c r="A61" s="11"/>
      <c r="B61" s="14"/>
      <c r="C61" s="12"/>
      <c r="D61" s="12"/>
      <c r="E61" s="12"/>
      <c r="F61" s="12"/>
      <c r="G61" s="193"/>
    </row>
    <row r="62" spans="1:7" ht="12.75" hidden="1">
      <c r="A62" s="11"/>
      <c r="B62" s="14"/>
      <c r="C62" s="12"/>
      <c r="D62" s="12"/>
      <c r="E62" s="12"/>
      <c r="F62" s="12"/>
      <c r="G62" s="193"/>
    </row>
    <row r="63" spans="1:7" ht="12.75" hidden="1">
      <c r="A63" s="11"/>
      <c r="B63" s="11"/>
      <c r="C63" s="6"/>
      <c r="D63" s="6"/>
      <c r="E63" s="6"/>
      <c r="F63" s="6"/>
      <c r="G63" s="11"/>
    </row>
    <row r="64" spans="1:7" ht="12.75" hidden="1">
      <c r="A64" s="11"/>
      <c r="B64" s="11"/>
      <c r="C64" s="6"/>
      <c r="D64" s="6"/>
      <c r="E64" s="6"/>
      <c r="F64" s="6"/>
      <c r="G64" s="11"/>
    </row>
    <row r="65" spans="1:7" ht="12.75" hidden="1">
      <c r="A65" s="11"/>
      <c r="B65" s="11"/>
      <c r="C65" s="6"/>
      <c r="D65" s="6"/>
      <c r="E65" s="6"/>
      <c r="F65" s="6"/>
      <c r="G65" s="11"/>
    </row>
    <row r="66" spans="1:7" ht="12.75" hidden="1">
      <c r="A66" s="11"/>
      <c r="B66" s="11"/>
      <c r="C66" s="6"/>
      <c r="D66" s="6"/>
      <c r="E66" s="6"/>
      <c r="F66" s="6"/>
      <c r="G66" s="11"/>
    </row>
    <row r="67" spans="1:7" ht="12.75" hidden="1">
      <c r="A67" s="11"/>
      <c r="B67" s="11"/>
      <c r="C67" s="6"/>
      <c r="D67" s="6"/>
      <c r="E67" s="6"/>
      <c r="F67" s="6"/>
      <c r="G67" s="11"/>
    </row>
    <row r="68" spans="1:7" ht="12.75" hidden="1">
      <c r="A68" s="11"/>
      <c r="B68" s="11"/>
      <c r="C68" s="6"/>
      <c r="D68" s="6"/>
      <c r="E68" s="6"/>
      <c r="F68" s="6"/>
      <c r="G68" s="11"/>
    </row>
    <row r="69" spans="1:7" ht="12.75" hidden="1">
      <c r="A69" s="11"/>
      <c r="B69" s="11"/>
      <c r="C69" s="6"/>
      <c r="D69" s="6"/>
      <c r="E69" s="6"/>
      <c r="F69" s="6"/>
      <c r="G69" s="11"/>
    </row>
    <row r="70" spans="1:7" ht="12.75" hidden="1">
      <c r="A70" s="11"/>
      <c r="B70" s="11"/>
      <c r="C70" s="6"/>
      <c r="D70" s="6"/>
      <c r="E70" s="6"/>
      <c r="F70" s="6"/>
      <c r="G70" s="11"/>
    </row>
    <row r="71" spans="1:7" ht="12.75" hidden="1">
      <c r="A71" s="11"/>
      <c r="B71" s="11"/>
      <c r="C71" s="6"/>
      <c r="D71" s="6"/>
      <c r="E71" s="6"/>
      <c r="F71" s="6"/>
      <c r="G71" s="11"/>
    </row>
    <row r="72" spans="1:7" ht="12.75" hidden="1">
      <c r="A72" s="11"/>
      <c r="B72" s="11"/>
      <c r="C72" s="6"/>
      <c r="D72" s="6"/>
      <c r="E72" s="6"/>
      <c r="F72" s="6"/>
      <c r="G72" s="11"/>
    </row>
    <row r="73" spans="1:7" ht="12.75" hidden="1">
      <c r="A73" s="11"/>
      <c r="B73" s="11"/>
      <c r="C73" s="6"/>
      <c r="D73" s="6"/>
      <c r="E73" s="6"/>
      <c r="F73" s="6"/>
      <c r="G73" s="11"/>
    </row>
    <row r="74" spans="1:7" ht="12.75" hidden="1">
      <c r="A74" s="11"/>
      <c r="B74" s="11"/>
      <c r="C74" s="6"/>
      <c r="D74" s="6"/>
      <c r="E74" s="6"/>
      <c r="F74" s="6"/>
      <c r="G74" s="11"/>
    </row>
    <row r="75" spans="1:7" ht="12.75" hidden="1">
      <c r="A75" s="11"/>
      <c r="B75" s="11"/>
      <c r="C75" s="6"/>
      <c r="D75" s="6"/>
      <c r="E75" s="6"/>
      <c r="F75" s="6"/>
      <c r="G75" s="11"/>
    </row>
    <row r="76" spans="1:7" ht="12.75" hidden="1">
      <c r="A76" s="11"/>
      <c r="B76" s="11"/>
      <c r="C76" s="6"/>
      <c r="D76" s="6"/>
      <c r="E76" s="6"/>
      <c r="F76" s="6"/>
      <c r="G76" s="11"/>
    </row>
    <row r="77" spans="1:7" ht="12.75" hidden="1">
      <c r="A77" s="11"/>
      <c r="B77" s="11"/>
      <c r="C77" s="6"/>
      <c r="D77" s="6"/>
      <c r="E77" s="6"/>
      <c r="F77" s="6"/>
      <c r="G77" s="11"/>
    </row>
    <row r="78" spans="1:7" ht="12.75" hidden="1">
      <c r="A78" s="11"/>
      <c r="B78" s="11"/>
      <c r="C78" s="6"/>
      <c r="D78" s="6"/>
      <c r="E78" s="6"/>
      <c r="F78" s="6"/>
      <c r="G78" s="11"/>
    </row>
    <row r="79" spans="1:7" ht="12.75" hidden="1">
      <c r="A79" s="11"/>
      <c r="B79" s="11"/>
      <c r="C79" s="6"/>
      <c r="D79" s="6"/>
      <c r="E79" s="6"/>
      <c r="F79" s="6"/>
      <c r="G79" s="11"/>
    </row>
    <row r="80" spans="1:7" ht="12.75" hidden="1">
      <c r="A80" s="11"/>
      <c r="B80" s="11"/>
      <c r="C80" s="6"/>
      <c r="D80" s="6"/>
      <c r="E80" s="6"/>
      <c r="F80" s="6"/>
      <c r="G80" s="11"/>
    </row>
    <row r="81" spans="1:7" ht="12.75" hidden="1">
      <c r="A81" s="11"/>
      <c r="B81" s="11"/>
      <c r="C81" s="6"/>
      <c r="D81" s="6"/>
      <c r="E81" s="6"/>
      <c r="F81" s="6"/>
      <c r="G81" s="11"/>
    </row>
    <row r="82" spans="1:7" ht="12.75" hidden="1">
      <c r="A82" s="11"/>
      <c r="B82" s="11"/>
      <c r="C82" s="6"/>
      <c r="D82" s="6"/>
      <c r="E82" s="6"/>
      <c r="F82" s="6"/>
      <c r="G82" s="11"/>
    </row>
    <row r="83" spans="1:7" ht="12.75" hidden="1">
      <c r="A83" s="11"/>
      <c r="B83" s="11"/>
      <c r="C83" s="6"/>
      <c r="D83" s="6"/>
      <c r="E83" s="6"/>
      <c r="F83" s="6"/>
      <c r="G83" s="11"/>
    </row>
    <row r="84" spans="1:7" ht="12.75" hidden="1">
      <c r="A84" s="11"/>
      <c r="B84" s="11"/>
      <c r="C84" s="6"/>
      <c r="D84" s="6"/>
      <c r="E84" s="6"/>
      <c r="F84" s="6"/>
      <c r="G84" s="11"/>
    </row>
    <row r="85" spans="1:7" ht="12.75" hidden="1">
      <c r="A85" s="11"/>
      <c r="B85" s="11"/>
      <c r="C85" s="6"/>
      <c r="D85" s="6"/>
      <c r="E85" s="6"/>
      <c r="F85" s="6"/>
      <c r="G85" s="11"/>
    </row>
    <row r="86" spans="1:7" ht="12.75" hidden="1">
      <c r="A86" s="11"/>
      <c r="B86" s="11"/>
      <c r="C86" s="6"/>
      <c r="D86" s="6"/>
      <c r="E86" s="6"/>
      <c r="F86" s="6"/>
      <c r="G86" s="11"/>
    </row>
    <row r="87" spans="1:7" ht="12.75" hidden="1">
      <c r="A87" s="11"/>
      <c r="B87" s="11"/>
      <c r="C87" s="6"/>
      <c r="D87" s="6"/>
      <c r="E87" s="6"/>
      <c r="F87" s="6"/>
      <c r="G87" s="11"/>
    </row>
    <row r="88" spans="1:7" ht="12.75" hidden="1">
      <c r="A88" s="11"/>
      <c r="B88" s="11"/>
      <c r="C88" s="6"/>
      <c r="D88" s="6"/>
      <c r="E88" s="6"/>
      <c r="F88" s="6"/>
      <c r="G88" s="11"/>
    </row>
    <row r="89" spans="1:7" ht="12.75" hidden="1">
      <c r="A89" s="11"/>
      <c r="B89" s="11"/>
      <c r="C89" s="6"/>
      <c r="D89" s="6"/>
      <c r="E89" s="6"/>
      <c r="F89" s="6"/>
      <c r="G89" s="11"/>
    </row>
    <row r="90" spans="1:7" ht="12.75" hidden="1">
      <c r="A90" s="11"/>
      <c r="B90" s="11"/>
      <c r="C90" s="6"/>
      <c r="D90" s="6"/>
      <c r="E90" s="6"/>
      <c r="F90" s="6"/>
      <c r="G90" s="11"/>
    </row>
    <row r="91" spans="1:7" ht="12.75" hidden="1">
      <c r="A91" s="11"/>
      <c r="B91" s="11"/>
      <c r="C91" s="6"/>
      <c r="D91" s="6"/>
      <c r="E91" s="6"/>
      <c r="F91" s="6"/>
      <c r="G91" s="11"/>
    </row>
    <row r="92" spans="1:7" ht="12.75" hidden="1">
      <c r="A92" s="11"/>
      <c r="B92" s="11"/>
      <c r="C92" s="6"/>
      <c r="D92" s="6"/>
      <c r="E92" s="6"/>
      <c r="F92" s="6"/>
      <c r="G92" s="11"/>
    </row>
    <row r="93" spans="1:7" ht="12.75" hidden="1">
      <c r="A93" s="11"/>
      <c r="B93" s="11"/>
      <c r="C93" s="6"/>
      <c r="D93" s="6"/>
      <c r="E93" s="6"/>
      <c r="F93" s="6"/>
      <c r="G93" s="11"/>
    </row>
    <row r="94" spans="1:7" ht="12.75" hidden="1">
      <c r="A94" s="11"/>
      <c r="B94" s="11"/>
      <c r="C94" s="6"/>
      <c r="D94" s="6"/>
      <c r="E94" s="6"/>
      <c r="F94" s="6"/>
      <c r="G94" s="11"/>
    </row>
    <row r="95" spans="1:7" ht="12.75" hidden="1">
      <c r="A95" s="11"/>
      <c r="B95" s="11"/>
      <c r="C95" s="6"/>
      <c r="D95" s="6"/>
      <c r="E95" s="6"/>
      <c r="F95" s="6"/>
      <c r="G95" s="11"/>
    </row>
    <row r="96" spans="1:7" ht="12.75" hidden="1">
      <c r="A96" s="11"/>
      <c r="B96" s="11"/>
      <c r="C96" s="6"/>
      <c r="D96" s="6"/>
      <c r="E96" s="6"/>
      <c r="F96" s="6"/>
      <c r="G96" s="11"/>
    </row>
    <row r="97" spans="1:7" ht="12.75" hidden="1">
      <c r="A97" s="11"/>
      <c r="B97" s="11"/>
      <c r="C97" s="6"/>
      <c r="D97" s="6"/>
      <c r="E97" s="6"/>
      <c r="F97" s="6"/>
      <c r="G97" s="11"/>
    </row>
    <row r="98" spans="1:7" ht="12.75" hidden="1">
      <c r="A98" s="11"/>
      <c r="B98" s="11"/>
      <c r="C98" s="6"/>
      <c r="D98" s="6"/>
      <c r="E98" s="6"/>
      <c r="F98" s="6"/>
      <c r="G98" s="11"/>
    </row>
    <row r="99" spans="1:7" ht="12.75" hidden="1">
      <c r="A99" s="11"/>
      <c r="B99" s="11"/>
      <c r="C99" s="6"/>
      <c r="D99" s="6"/>
      <c r="E99" s="6"/>
      <c r="F99" s="6"/>
      <c r="G99" s="11"/>
    </row>
    <row r="100" spans="1:7" ht="12.75" hidden="1">
      <c r="A100" s="11"/>
      <c r="B100" s="11"/>
      <c r="C100" s="6"/>
      <c r="D100" s="6"/>
      <c r="E100" s="6"/>
      <c r="F100" s="6"/>
      <c r="G100" s="11"/>
    </row>
    <row r="101" spans="1:7" ht="12.75" hidden="1">
      <c r="A101" s="11"/>
      <c r="B101" s="11"/>
      <c r="C101" s="6"/>
      <c r="D101" s="6"/>
      <c r="E101" s="6"/>
      <c r="F101" s="6"/>
      <c r="G101" s="11"/>
    </row>
    <row r="102" spans="1:7" ht="12.75" hidden="1">
      <c r="A102" s="11"/>
      <c r="B102" s="11"/>
      <c r="C102" s="6"/>
      <c r="D102" s="6"/>
      <c r="E102" s="6"/>
      <c r="F102" s="6"/>
      <c r="G102" s="11"/>
    </row>
    <row r="103" spans="1:7" ht="12.75" hidden="1">
      <c r="A103" s="11"/>
      <c r="B103" s="11"/>
      <c r="C103" s="6"/>
      <c r="D103" s="6"/>
      <c r="E103" s="6"/>
      <c r="F103" s="6"/>
      <c r="G103" s="11"/>
    </row>
    <row r="104" spans="1:7" ht="12.75" hidden="1">
      <c r="A104" s="11"/>
      <c r="B104" s="11"/>
      <c r="C104" s="6"/>
      <c r="D104" s="6"/>
      <c r="E104" s="6"/>
      <c r="F104" s="6"/>
      <c r="G104" s="11"/>
    </row>
    <row r="105" spans="1:7" ht="12.75" hidden="1">
      <c r="A105" s="11"/>
      <c r="B105" s="11"/>
      <c r="C105" s="6"/>
      <c r="D105" s="6"/>
      <c r="E105" s="6"/>
      <c r="F105" s="6"/>
      <c r="G105" s="11"/>
    </row>
    <row r="106" spans="1:7" ht="12.75" hidden="1">
      <c r="A106" s="11"/>
      <c r="B106" s="11"/>
      <c r="C106" s="6"/>
      <c r="D106" s="6"/>
      <c r="E106" s="6"/>
      <c r="F106" s="6"/>
      <c r="G106" s="11"/>
    </row>
    <row r="107" spans="1:7" ht="12.75" hidden="1">
      <c r="A107" s="11"/>
      <c r="B107" s="11"/>
      <c r="C107" s="6"/>
      <c r="D107" s="6"/>
      <c r="E107" s="6"/>
      <c r="F107" s="6"/>
      <c r="G107" s="11"/>
    </row>
    <row r="108" spans="1:7" ht="12.75" hidden="1">
      <c r="A108" s="11"/>
      <c r="B108" s="11"/>
      <c r="C108" s="6"/>
      <c r="D108" s="6"/>
      <c r="E108" s="6"/>
      <c r="F108" s="6"/>
      <c r="G108" s="11"/>
    </row>
    <row r="109" spans="1:7" ht="12.75" hidden="1">
      <c r="A109" s="11"/>
      <c r="B109" s="11"/>
      <c r="C109" s="6"/>
      <c r="D109" s="6"/>
      <c r="E109" s="6"/>
      <c r="F109" s="6"/>
      <c r="G109" s="11"/>
    </row>
    <row r="110" spans="1:7" ht="12.75" hidden="1">
      <c r="A110" s="11"/>
      <c r="B110" s="11"/>
      <c r="C110" s="6"/>
      <c r="D110" s="6"/>
      <c r="E110" s="6"/>
      <c r="F110" s="6"/>
      <c r="G110" s="11"/>
    </row>
    <row r="111" spans="1:7" ht="12.75" hidden="1">
      <c r="A111" s="11"/>
      <c r="B111" s="11"/>
      <c r="C111" s="6"/>
      <c r="D111" s="6"/>
      <c r="E111" s="6"/>
      <c r="F111" s="6"/>
      <c r="G111" s="11"/>
    </row>
    <row r="112" spans="1:7" ht="12.75" hidden="1">
      <c r="A112" s="11"/>
      <c r="B112" s="11"/>
      <c r="C112" s="6"/>
      <c r="D112" s="6"/>
      <c r="E112" s="6"/>
      <c r="F112" s="6"/>
      <c r="G112" s="11"/>
    </row>
    <row r="113" spans="1:7" ht="12.75" hidden="1">
      <c r="A113" s="11"/>
      <c r="B113" s="11"/>
      <c r="C113" s="6"/>
      <c r="D113" s="6"/>
      <c r="E113" s="6"/>
      <c r="F113" s="6"/>
      <c r="G113" s="11"/>
    </row>
    <row r="114" spans="1:7" ht="12.75" hidden="1">
      <c r="A114" s="11"/>
      <c r="B114" s="11"/>
      <c r="C114" s="6"/>
      <c r="D114" s="6"/>
      <c r="E114" s="6"/>
      <c r="F114" s="6"/>
      <c r="G114" s="11"/>
    </row>
    <row r="115" spans="1:7" ht="12.75" hidden="1">
      <c r="A115" s="11"/>
      <c r="B115" s="11"/>
      <c r="C115" s="6"/>
      <c r="D115" s="6"/>
      <c r="E115" s="6"/>
      <c r="F115" s="6"/>
      <c r="G115" s="11"/>
    </row>
    <row r="116" spans="1:7" ht="12.75" hidden="1">
      <c r="A116" s="11"/>
      <c r="B116" s="11"/>
      <c r="C116" s="6"/>
      <c r="D116" s="6"/>
      <c r="E116" s="6"/>
      <c r="F116" s="6"/>
      <c r="G116" s="11"/>
    </row>
    <row r="117" spans="1:7" ht="12.75" hidden="1">
      <c r="A117" s="11"/>
      <c r="B117" s="11"/>
      <c r="C117" s="6"/>
      <c r="D117" s="6"/>
      <c r="E117" s="6"/>
      <c r="F117" s="6"/>
      <c r="G117" s="11"/>
    </row>
    <row r="118" spans="1:7" ht="12.75" hidden="1">
      <c r="A118" s="11"/>
      <c r="B118" s="11"/>
      <c r="C118" s="6"/>
      <c r="D118" s="6"/>
      <c r="E118" s="6"/>
      <c r="F118" s="6"/>
      <c r="G118" s="11"/>
    </row>
    <row r="119" spans="1:7" ht="12.75" hidden="1">
      <c r="A119" s="11"/>
      <c r="B119" s="11"/>
      <c r="C119" s="6"/>
      <c r="D119" s="6"/>
      <c r="E119" s="6"/>
      <c r="F119" s="6"/>
      <c r="G119" s="11"/>
    </row>
    <row r="120" spans="1:7" ht="12.75" hidden="1">
      <c r="A120" s="11"/>
      <c r="B120" s="11"/>
      <c r="C120" s="6"/>
      <c r="D120" s="6"/>
      <c r="E120" s="6"/>
      <c r="F120" s="6"/>
      <c r="G120" s="11"/>
    </row>
    <row r="121" spans="1:7" ht="12.75" hidden="1">
      <c r="A121" s="11"/>
      <c r="B121" s="11"/>
      <c r="C121" s="6"/>
      <c r="D121" s="6"/>
      <c r="E121" s="6"/>
      <c r="F121" s="6"/>
      <c r="G121" s="11"/>
    </row>
    <row r="122" spans="1:7" ht="12.75" hidden="1">
      <c r="A122" s="11"/>
      <c r="B122" s="11"/>
      <c r="C122" s="6"/>
      <c r="D122" s="6"/>
      <c r="E122" s="6"/>
      <c r="F122" s="6"/>
      <c r="G122" s="11"/>
    </row>
    <row r="123" spans="1:7" ht="12.75" hidden="1">
      <c r="A123" s="11"/>
      <c r="B123" s="11"/>
      <c r="C123" s="6"/>
      <c r="D123" s="6"/>
      <c r="E123" s="6"/>
      <c r="F123" s="6"/>
      <c r="G123" s="11"/>
    </row>
    <row r="124" spans="1:7" ht="12.75" hidden="1">
      <c r="A124" s="11"/>
      <c r="B124" s="11"/>
      <c r="C124" s="6"/>
      <c r="D124" s="6"/>
      <c r="E124" s="6"/>
      <c r="F124" s="6"/>
      <c r="G124" s="11"/>
    </row>
    <row r="125" spans="1:7" ht="12.75" hidden="1">
      <c r="A125" s="11"/>
      <c r="B125" s="11"/>
      <c r="C125" s="6"/>
      <c r="D125" s="6"/>
      <c r="E125" s="6"/>
      <c r="F125" s="6"/>
      <c r="G125" s="11"/>
    </row>
    <row r="126" spans="1:7" ht="12.75" hidden="1">
      <c r="A126" s="11"/>
      <c r="B126" s="11"/>
      <c r="C126" s="6"/>
      <c r="D126" s="6"/>
      <c r="E126" s="6"/>
      <c r="F126" s="6"/>
      <c r="G126" s="11"/>
    </row>
    <row r="127" spans="1:7" ht="12.75" hidden="1">
      <c r="A127" s="11"/>
      <c r="B127" s="11"/>
      <c r="C127" s="6"/>
      <c r="D127" s="6"/>
      <c r="E127" s="6"/>
      <c r="F127" s="6"/>
      <c r="G127" s="11"/>
    </row>
    <row r="128" spans="1:7" ht="12.75" hidden="1">
      <c r="A128" s="11"/>
      <c r="B128" s="11"/>
      <c r="C128" s="6"/>
      <c r="D128" s="6"/>
      <c r="E128" s="6"/>
      <c r="F128" s="6"/>
      <c r="G128" s="11"/>
    </row>
    <row r="129" spans="1:7" ht="12.75" hidden="1">
      <c r="A129" s="11"/>
      <c r="B129" s="11"/>
      <c r="C129" s="6"/>
      <c r="D129" s="6"/>
      <c r="E129" s="6"/>
      <c r="F129" s="6"/>
      <c r="G129" s="11"/>
    </row>
    <row r="130" spans="1:7" ht="12.75" hidden="1">
      <c r="A130" s="11"/>
      <c r="B130" s="11"/>
      <c r="C130" s="6"/>
      <c r="D130" s="6"/>
      <c r="E130" s="6"/>
      <c r="F130" s="6"/>
      <c r="G130" s="11"/>
    </row>
    <row r="131" spans="1:7" ht="12.75" hidden="1">
      <c r="A131" s="11"/>
      <c r="B131" s="11"/>
      <c r="C131" s="6"/>
      <c r="D131" s="6"/>
      <c r="E131" s="6"/>
      <c r="F131" s="6"/>
      <c r="G131" s="11"/>
    </row>
    <row r="132" spans="1:7" ht="12.75" hidden="1">
      <c r="A132" s="11"/>
      <c r="B132" s="11"/>
      <c r="C132" s="6"/>
      <c r="D132" s="6"/>
      <c r="E132" s="6"/>
      <c r="F132" s="6"/>
      <c r="G132" s="11"/>
    </row>
    <row r="133" spans="1:7" ht="12.75" hidden="1">
      <c r="A133" s="11"/>
      <c r="B133" s="11"/>
      <c r="C133" s="6"/>
      <c r="D133" s="6"/>
      <c r="E133" s="6"/>
      <c r="F133" s="6"/>
      <c r="G133" s="11"/>
    </row>
    <row r="134" spans="1:7" ht="12.75" hidden="1">
      <c r="A134" s="11"/>
      <c r="B134" s="11"/>
      <c r="C134" s="6"/>
      <c r="D134" s="6"/>
      <c r="E134" s="6"/>
      <c r="F134" s="6"/>
      <c r="G134" s="11"/>
    </row>
    <row r="135" spans="1:7" ht="12.75" hidden="1">
      <c r="A135" s="11"/>
      <c r="B135" s="11"/>
      <c r="C135" s="6"/>
      <c r="D135" s="6"/>
      <c r="E135" s="6"/>
      <c r="F135" s="6"/>
      <c r="G135" s="11"/>
    </row>
    <row r="136" spans="1:7" ht="12.75" hidden="1">
      <c r="A136" s="11"/>
      <c r="B136" s="11"/>
      <c r="C136" s="6"/>
      <c r="D136" s="6"/>
      <c r="E136" s="6"/>
      <c r="F136" s="6"/>
      <c r="G136" s="11"/>
    </row>
    <row r="137" spans="1:7" ht="12.75" hidden="1">
      <c r="A137" s="11"/>
      <c r="B137" s="11"/>
      <c r="C137" s="6"/>
      <c r="D137" s="6"/>
      <c r="E137" s="6"/>
      <c r="F137" s="6"/>
      <c r="G137" s="11"/>
    </row>
    <row r="138" spans="1:7" ht="12.75" hidden="1">
      <c r="A138" s="11"/>
      <c r="B138" s="11"/>
      <c r="C138" s="6"/>
      <c r="D138" s="6"/>
      <c r="E138" s="6"/>
      <c r="F138" s="6"/>
      <c r="G138" s="11"/>
    </row>
    <row r="139" spans="1:7" ht="12.75" hidden="1">
      <c r="A139" s="11"/>
      <c r="B139" s="11"/>
      <c r="C139" s="6"/>
      <c r="D139" s="6"/>
      <c r="E139" s="6"/>
      <c r="F139" s="6"/>
      <c r="G139" s="11"/>
    </row>
    <row r="140" spans="1:7" ht="12.75" hidden="1">
      <c r="A140" s="11"/>
      <c r="B140" s="11"/>
      <c r="C140" s="6"/>
      <c r="D140" s="6"/>
      <c r="E140" s="6"/>
      <c r="F140" s="6"/>
      <c r="G140" s="11"/>
    </row>
    <row r="141" spans="1:7" ht="12.75" hidden="1">
      <c r="A141" s="11"/>
      <c r="B141" s="11"/>
      <c r="C141" s="6"/>
      <c r="D141" s="6"/>
      <c r="E141" s="6"/>
      <c r="F141" s="6"/>
      <c r="G141" s="11"/>
    </row>
    <row r="142" spans="1:7" ht="12.75" hidden="1">
      <c r="A142" s="11"/>
      <c r="B142" s="11"/>
      <c r="C142" s="6"/>
      <c r="D142" s="6"/>
      <c r="E142" s="6"/>
      <c r="F142" s="6"/>
      <c r="G142" s="11"/>
    </row>
    <row r="143" spans="1:7" ht="12.75" hidden="1">
      <c r="A143" s="11"/>
      <c r="B143" s="11"/>
      <c r="C143" s="6"/>
      <c r="D143" s="6"/>
      <c r="E143" s="6"/>
      <c r="F143" s="6"/>
      <c r="G143" s="11"/>
    </row>
    <row r="144" spans="1:7" ht="12.75" hidden="1">
      <c r="A144" s="11"/>
      <c r="B144" s="11"/>
      <c r="C144" s="6"/>
      <c r="D144" s="6"/>
      <c r="E144" s="6"/>
      <c r="F144" s="6"/>
      <c r="G144" s="11"/>
    </row>
    <row r="145" spans="1:7" ht="12.75" hidden="1">
      <c r="A145" s="11"/>
      <c r="B145" s="11"/>
      <c r="C145" s="6"/>
      <c r="D145" s="6"/>
      <c r="E145" s="6"/>
      <c r="F145" s="6"/>
      <c r="G145" s="11"/>
    </row>
    <row r="146" spans="1:7" ht="12.75" hidden="1">
      <c r="A146" s="11"/>
      <c r="B146" s="11"/>
      <c r="C146" s="6"/>
      <c r="D146" s="6"/>
      <c r="E146" s="6"/>
      <c r="F146" s="6"/>
      <c r="G146" s="11"/>
    </row>
    <row r="147" spans="1:7" ht="12.75" hidden="1">
      <c r="A147" s="11"/>
      <c r="B147" s="11"/>
      <c r="C147" s="6"/>
      <c r="D147" s="6"/>
      <c r="E147" s="6"/>
      <c r="F147" s="6"/>
      <c r="G147" s="11"/>
    </row>
    <row r="148" spans="1:7" ht="12.75" hidden="1">
      <c r="A148" s="11"/>
      <c r="B148" s="11"/>
      <c r="C148" s="6"/>
      <c r="D148" s="6"/>
      <c r="E148" s="6"/>
      <c r="F148" s="6"/>
      <c r="G148" s="11"/>
    </row>
    <row r="149" spans="1:7" ht="12.75" hidden="1">
      <c r="A149" s="11"/>
      <c r="B149" s="11"/>
      <c r="C149" s="6"/>
      <c r="D149" s="6"/>
      <c r="E149" s="6"/>
      <c r="F149" s="6"/>
      <c r="G149" s="11"/>
    </row>
    <row r="150" spans="1:7" ht="12.75" hidden="1">
      <c r="A150" s="11"/>
      <c r="B150" s="11"/>
      <c r="C150" s="6"/>
      <c r="D150" s="6"/>
      <c r="E150" s="6"/>
      <c r="F150" s="6"/>
      <c r="G150" s="11"/>
    </row>
    <row r="151" spans="1:7" ht="12.75" hidden="1">
      <c r="A151" s="11"/>
      <c r="B151" s="11"/>
      <c r="C151" s="6"/>
      <c r="D151" s="6"/>
      <c r="E151" s="6"/>
      <c r="F151" s="6"/>
      <c r="G151" s="11"/>
    </row>
    <row r="152" spans="1:7" ht="12.75" hidden="1">
      <c r="A152" s="11"/>
      <c r="B152" s="11"/>
      <c r="C152" s="6"/>
      <c r="D152" s="6"/>
      <c r="E152" s="6"/>
      <c r="F152" s="6"/>
      <c r="G152" s="11"/>
    </row>
    <row r="153" spans="1:7" ht="12.75" hidden="1">
      <c r="A153" s="11"/>
      <c r="B153" s="11"/>
      <c r="C153" s="6"/>
      <c r="D153" s="6"/>
      <c r="E153" s="6"/>
      <c r="F153" s="6"/>
      <c r="G153" s="11"/>
    </row>
    <row r="154" spans="1:7" ht="12.75" hidden="1">
      <c r="A154" s="11"/>
      <c r="B154" s="11"/>
      <c r="C154" s="6"/>
      <c r="D154" s="6"/>
      <c r="E154" s="6"/>
      <c r="F154" s="6"/>
      <c r="G154" s="11"/>
    </row>
    <row r="155" spans="1:7" ht="12.75" hidden="1">
      <c r="A155" s="11"/>
      <c r="B155" s="11"/>
      <c r="C155" s="6"/>
      <c r="D155" s="6"/>
      <c r="E155" s="6"/>
      <c r="F155" s="6"/>
      <c r="G155" s="11"/>
    </row>
    <row r="156" spans="1:7" ht="12.75" hidden="1">
      <c r="A156" s="11"/>
      <c r="B156" s="11"/>
      <c r="C156" s="6"/>
      <c r="D156" s="6"/>
      <c r="E156" s="6"/>
      <c r="F156" s="6"/>
      <c r="G156" s="11"/>
    </row>
    <row r="157" spans="1:7" ht="12.75" hidden="1">
      <c r="A157" s="11"/>
      <c r="B157" s="11"/>
      <c r="C157" s="6"/>
      <c r="D157" s="6"/>
      <c r="E157" s="6"/>
      <c r="F157" s="6"/>
      <c r="G157" s="11"/>
    </row>
    <row r="158" spans="1:7" ht="12.75" hidden="1">
      <c r="A158" s="11"/>
      <c r="B158" s="11"/>
      <c r="C158" s="6"/>
      <c r="D158" s="6"/>
      <c r="E158" s="6"/>
      <c r="F158" s="6"/>
      <c r="G158" s="11"/>
    </row>
    <row r="159" spans="1:7" ht="12.75" hidden="1">
      <c r="A159" s="11"/>
      <c r="B159" s="11"/>
      <c r="C159" s="6"/>
      <c r="D159" s="6"/>
      <c r="E159" s="6"/>
      <c r="F159" s="6"/>
      <c r="G159" s="11"/>
    </row>
    <row r="160" spans="1:7" ht="12.75" hidden="1">
      <c r="A160" s="11"/>
      <c r="B160" s="11"/>
      <c r="C160" s="6"/>
      <c r="D160" s="6"/>
      <c r="E160" s="6"/>
      <c r="F160" s="6"/>
      <c r="G160" s="11"/>
    </row>
    <row r="161" spans="1:7" ht="12.75" hidden="1">
      <c r="A161" s="11"/>
      <c r="B161" s="11"/>
      <c r="C161" s="6"/>
      <c r="D161" s="6"/>
      <c r="E161" s="6"/>
      <c r="F161" s="6"/>
      <c r="G161" s="11"/>
    </row>
    <row r="162" spans="1:7" ht="12.75" hidden="1">
      <c r="A162" s="11"/>
      <c r="B162" s="11"/>
      <c r="C162" s="6"/>
      <c r="D162" s="6"/>
      <c r="E162" s="6"/>
      <c r="F162" s="6"/>
      <c r="G162" s="11"/>
    </row>
    <row r="163" spans="1:7" ht="12.75" hidden="1">
      <c r="A163" s="11"/>
      <c r="B163" s="11"/>
      <c r="C163" s="6"/>
      <c r="D163" s="6"/>
      <c r="E163" s="6"/>
      <c r="F163" s="6"/>
      <c r="G163" s="11"/>
    </row>
    <row r="164" spans="1:7" ht="12.75" hidden="1">
      <c r="A164" s="11"/>
      <c r="B164" s="11"/>
      <c r="C164" s="6"/>
      <c r="D164" s="6"/>
      <c r="E164" s="6"/>
      <c r="F164" s="6"/>
      <c r="G164" s="11"/>
    </row>
    <row r="165" spans="1:7" ht="12.75" hidden="1">
      <c r="A165" s="11"/>
      <c r="B165" s="11"/>
      <c r="C165" s="6"/>
      <c r="D165" s="6"/>
      <c r="E165" s="6"/>
      <c r="F165" s="6"/>
      <c r="G165" s="11"/>
    </row>
    <row r="166" spans="1:7" ht="12.75" hidden="1">
      <c r="A166" s="11"/>
      <c r="B166" s="11"/>
      <c r="C166" s="6"/>
      <c r="D166" s="6"/>
      <c r="E166" s="6"/>
      <c r="F166" s="6"/>
      <c r="G166" s="11"/>
    </row>
    <row r="167" spans="1:7" ht="12.75" hidden="1">
      <c r="A167" s="11"/>
      <c r="B167" s="11"/>
      <c r="C167" s="6"/>
      <c r="D167" s="6"/>
      <c r="E167" s="6"/>
      <c r="F167" s="6"/>
      <c r="G167" s="11"/>
    </row>
    <row r="168" spans="1:7" ht="12.75" hidden="1">
      <c r="A168" s="11"/>
      <c r="B168" s="11"/>
      <c r="C168" s="6"/>
      <c r="D168" s="6"/>
      <c r="E168" s="6"/>
      <c r="F168" s="6"/>
      <c r="G168" s="11"/>
    </row>
    <row r="169" spans="1:7" ht="12.75" hidden="1">
      <c r="A169" s="11"/>
      <c r="B169" s="11"/>
      <c r="C169" s="6"/>
      <c r="D169" s="6"/>
      <c r="E169" s="6"/>
      <c r="F169" s="6"/>
      <c r="G169" s="11"/>
    </row>
    <row r="170" spans="1:7" ht="12.75" hidden="1">
      <c r="A170" s="11"/>
      <c r="B170" s="11"/>
      <c r="C170" s="6"/>
      <c r="D170" s="6"/>
      <c r="E170" s="6"/>
      <c r="F170" s="6"/>
      <c r="G170" s="11"/>
    </row>
    <row r="171" spans="1:7" ht="12.75" hidden="1">
      <c r="A171" s="11"/>
      <c r="B171" s="11"/>
      <c r="C171" s="6"/>
      <c r="D171" s="6"/>
      <c r="E171" s="6"/>
      <c r="F171" s="6"/>
      <c r="G171" s="11"/>
    </row>
    <row r="172" spans="1:7" ht="12.75" hidden="1">
      <c r="A172" s="11"/>
      <c r="B172" s="11"/>
      <c r="C172" s="6"/>
      <c r="D172" s="6"/>
      <c r="E172" s="6"/>
      <c r="F172" s="6"/>
      <c r="G172" s="11"/>
    </row>
    <row r="173" spans="1:7" ht="12.75" hidden="1">
      <c r="A173" s="11"/>
      <c r="B173" s="11"/>
      <c r="C173" s="6"/>
      <c r="D173" s="6"/>
      <c r="E173" s="6"/>
      <c r="F173" s="6"/>
      <c r="G173" s="11"/>
    </row>
    <row r="174" spans="1:7" ht="12.75" hidden="1">
      <c r="A174" s="11"/>
      <c r="B174" s="11"/>
      <c r="C174" s="6"/>
      <c r="D174" s="6"/>
      <c r="E174" s="6"/>
      <c r="F174" s="6"/>
      <c r="G174" s="11"/>
    </row>
    <row r="175" spans="1:7" ht="12.75" hidden="1">
      <c r="A175" s="11"/>
      <c r="B175" s="11"/>
      <c r="C175" s="6"/>
      <c r="D175" s="6"/>
      <c r="E175" s="6"/>
      <c r="F175" s="6"/>
      <c r="G175" s="11"/>
    </row>
    <row r="176" spans="1:7" ht="12.75" hidden="1">
      <c r="A176" s="11"/>
      <c r="B176" s="11"/>
      <c r="C176" s="6"/>
      <c r="D176" s="6"/>
      <c r="E176" s="6"/>
      <c r="F176" s="6"/>
      <c r="G176" s="11"/>
    </row>
    <row r="177" spans="1:7" ht="12.75" hidden="1">
      <c r="A177" s="11"/>
      <c r="B177" s="11"/>
      <c r="C177" s="6"/>
      <c r="D177" s="6"/>
      <c r="E177" s="6"/>
      <c r="F177" s="6"/>
      <c r="G177" s="11"/>
    </row>
    <row r="178" spans="1:7" ht="12.75" hidden="1">
      <c r="A178" s="11"/>
      <c r="B178" s="11"/>
      <c r="C178" s="6"/>
      <c r="D178" s="6"/>
      <c r="E178" s="6"/>
      <c r="F178" s="6"/>
      <c r="G178" s="11"/>
    </row>
    <row r="179" spans="1:7" ht="12.75" hidden="1">
      <c r="A179" s="11"/>
      <c r="B179" s="11"/>
      <c r="C179" s="6"/>
      <c r="D179" s="6"/>
      <c r="E179" s="6"/>
      <c r="F179" s="6"/>
      <c r="G179" s="11"/>
    </row>
    <row r="180" spans="1:7" ht="12.75" hidden="1">
      <c r="A180" s="11"/>
      <c r="B180" s="11"/>
      <c r="C180" s="6"/>
      <c r="D180" s="6"/>
      <c r="E180" s="6"/>
      <c r="F180" s="6"/>
      <c r="G180" s="11"/>
    </row>
    <row r="181" spans="1:7" ht="12.75" hidden="1">
      <c r="A181" s="11"/>
      <c r="B181" s="11"/>
      <c r="C181" s="6"/>
      <c r="D181" s="6"/>
      <c r="E181" s="6"/>
      <c r="F181" s="6"/>
      <c r="G181" s="11"/>
    </row>
    <row r="182" spans="1:7" ht="12.75" hidden="1">
      <c r="A182" s="11"/>
      <c r="B182" s="11"/>
      <c r="C182" s="6"/>
      <c r="D182" s="6"/>
      <c r="E182" s="6"/>
      <c r="F182" s="6"/>
      <c r="G182" s="11"/>
    </row>
    <row r="183" spans="1:7" ht="12.75" hidden="1">
      <c r="A183" s="11"/>
      <c r="B183" s="11"/>
      <c r="C183" s="6"/>
      <c r="D183" s="6"/>
      <c r="E183" s="6"/>
      <c r="F183" s="6"/>
      <c r="G183" s="11"/>
    </row>
    <row r="184" spans="1:7" ht="12.75" hidden="1">
      <c r="A184" s="11"/>
      <c r="B184" s="11"/>
      <c r="C184" s="6"/>
      <c r="D184" s="6"/>
      <c r="E184" s="6"/>
      <c r="F184" s="6"/>
      <c r="G184" s="11"/>
    </row>
    <row r="185" spans="1:7" ht="12.75" hidden="1">
      <c r="A185" s="11"/>
      <c r="B185" s="11"/>
      <c r="C185" s="6"/>
      <c r="D185" s="6"/>
      <c r="E185" s="6"/>
      <c r="F185" s="6"/>
      <c r="G185" s="11"/>
    </row>
    <row r="186" spans="1:7" ht="12.75" hidden="1">
      <c r="A186" s="11"/>
      <c r="B186" s="11"/>
      <c r="C186" s="6"/>
      <c r="D186" s="6"/>
      <c r="E186" s="6"/>
      <c r="F186" s="6"/>
      <c r="G186" s="11"/>
    </row>
    <row r="187" spans="1:7" ht="12.75" hidden="1">
      <c r="A187" s="11"/>
      <c r="B187" s="11"/>
      <c r="C187" s="6"/>
      <c r="D187" s="6"/>
      <c r="E187" s="6"/>
      <c r="F187" s="6"/>
      <c r="G187" s="11"/>
    </row>
    <row r="188" spans="1:7" ht="12.75" hidden="1">
      <c r="A188" s="11"/>
      <c r="B188" s="11"/>
      <c r="C188" s="6"/>
      <c r="D188" s="6"/>
      <c r="E188" s="6"/>
      <c r="F188" s="6"/>
      <c r="G188" s="11"/>
    </row>
    <row r="189" spans="1:7" ht="12.75" hidden="1">
      <c r="A189" s="11"/>
      <c r="B189" s="11"/>
      <c r="C189" s="6"/>
      <c r="D189" s="6"/>
      <c r="E189" s="6"/>
      <c r="F189" s="6"/>
      <c r="G189" s="11"/>
    </row>
    <row r="190" spans="1:7" ht="12.75" hidden="1">
      <c r="A190" s="11"/>
      <c r="B190" s="11"/>
      <c r="C190" s="6"/>
      <c r="D190" s="6"/>
      <c r="E190" s="6"/>
      <c r="F190" s="6"/>
      <c r="G190" s="11"/>
    </row>
    <row r="191" spans="1:7" ht="12.75" hidden="1">
      <c r="A191" s="11"/>
      <c r="B191" s="11"/>
      <c r="C191" s="6"/>
      <c r="D191" s="6"/>
      <c r="E191" s="6"/>
      <c r="F191" s="6"/>
      <c r="G191" s="11"/>
    </row>
    <row r="192" spans="1:7" ht="12.75" hidden="1">
      <c r="A192" s="11"/>
      <c r="B192" s="11"/>
      <c r="C192" s="6"/>
      <c r="D192" s="6"/>
      <c r="E192" s="6"/>
      <c r="F192" s="6"/>
      <c r="G192" s="11"/>
    </row>
    <row r="193" spans="1:7" ht="12.75" hidden="1">
      <c r="A193" s="11"/>
      <c r="B193" s="11"/>
      <c r="C193" s="6"/>
      <c r="D193" s="6"/>
      <c r="E193" s="6"/>
      <c r="F193" s="6"/>
      <c r="G193" s="11"/>
    </row>
    <row r="194" spans="1:7" ht="12.75" hidden="1">
      <c r="A194" s="11"/>
      <c r="B194" s="11"/>
      <c r="C194" s="6"/>
      <c r="D194" s="6"/>
      <c r="E194" s="6"/>
      <c r="F194" s="6"/>
      <c r="G194" s="11"/>
    </row>
    <row r="195" spans="1:7" ht="12.75" hidden="1">
      <c r="A195" s="11"/>
      <c r="B195" s="11"/>
      <c r="C195" s="6"/>
      <c r="D195" s="6"/>
      <c r="E195" s="6"/>
      <c r="F195" s="6"/>
      <c r="G195" s="11"/>
    </row>
    <row r="196" spans="1:7" ht="12.75" hidden="1">
      <c r="A196" s="11"/>
      <c r="B196" s="11"/>
      <c r="C196" s="6"/>
      <c r="D196" s="6"/>
      <c r="E196" s="6"/>
      <c r="F196" s="6"/>
      <c r="G196" s="11"/>
    </row>
    <row r="197" spans="1:7" ht="12.75" hidden="1">
      <c r="A197" s="11"/>
      <c r="B197" s="11"/>
      <c r="C197" s="6"/>
      <c r="D197" s="6"/>
      <c r="E197" s="6"/>
      <c r="F197" s="6"/>
      <c r="G197" s="11"/>
    </row>
    <row r="198" spans="1:7" ht="12.75" hidden="1">
      <c r="A198" s="11"/>
      <c r="B198" s="11"/>
      <c r="C198" s="6"/>
      <c r="D198" s="6"/>
      <c r="E198" s="6"/>
      <c r="F198" s="6"/>
      <c r="G198" s="11"/>
    </row>
    <row r="199" spans="1:7" ht="12.75" hidden="1">
      <c r="A199" s="11"/>
      <c r="B199" s="11"/>
      <c r="C199" s="6"/>
      <c r="D199" s="6"/>
      <c r="E199" s="6"/>
      <c r="F199" s="6"/>
      <c r="G199" s="11"/>
    </row>
    <row r="200" spans="1:7" ht="12.75" hidden="1">
      <c r="A200" s="11"/>
      <c r="B200" s="11"/>
      <c r="C200" s="6"/>
      <c r="D200" s="6"/>
      <c r="E200" s="6"/>
      <c r="F200" s="6"/>
      <c r="G200" s="11"/>
    </row>
    <row r="201" spans="1:7" ht="12.75" hidden="1">
      <c r="A201" s="11"/>
      <c r="B201" s="11"/>
      <c r="C201" s="6"/>
      <c r="D201" s="6"/>
      <c r="E201" s="6"/>
      <c r="F201" s="6"/>
      <c r="G201" s="11"/>
    </row>
    <row r="202" spans="1:7" ht="12.75" hidden="1">
      <c r="A202" s="11"/>
      <c r="B202" s="11"/>
      <c r="C202" s="6"/>
      <c r="D202" s="6"/>
      <c r="E202" s="6"/>
      <c r="F202" s="6"/>
      <c r="G202" s="11"/>
    </row>
    <row r="203" spans="1:7" ht="12.75" hidden="1">
      <c r="A203" s="11"/>
      <c r="B203" s="11"/>
      <c r="C203" s="6"/>
      <c r="D203" s="6"/>
      <c r="E203" s="6"/>
      <c r="F203" s="6"/>
      <c r="G203" s="11"/>
    </row>
    <row r="204" spans="1:7" ht="12.75" hidden="1">
      <c r="A204" s="11"/>
      <c r="B204" s="11"/>
      <c r="C204" s="6"/>
      <c r="D204" s="6"/>
      <c r="E204" s="6"/>
      <c r="F204" s="6"/>
      <c r="G204" s="11"/>
    </row>
    <row r="205" spans="1:7" ht="12.75" hidden="1">
      <c r="A205" s="11"/>
      <c r="B205" s="11"/>
      <c r="C205" s="6"/>
      <c r="D205" s="6"/>
      <c r="E205" s="6"/>
      <c r="F205" s="6"/>
      <c r="G205" s="11"/>
    </row>
    <row r="206" spans="1:7" ht="12.75" hidden="1">
      <c r="A206" s="11"/>
      <c r="B206" s="11"/>
      <c r="C206" s="6"/>
      <c r="D206" s="6"/>
      <c r="E206" s="6"/>
      <c r="F206" s="6"/>
      <c r="G206" s="11"/>
    </row>
    <row r="207" spans="1:7" ht="12.75" hidden="1">
      <c r="A207" s="11"/>
      <c r="B207" s="11"/>
      <c r="C207" s="6"/>
      <c r="D207" s="6"/>
      <c r="E207" s="6"/>
      <c r="F207" s="6"/>
      <c r="G207" s="11"/>
    </row>
    <row r="208" spans="1:7" ht="12.75" hidden="1">
      <c r="A208" s="11"/>
      <c r="B208" s="11"/>
      <c r="C208" s="6"/>
      <c r="D208" s="6"/>
      <c r="E208" s="6"/>
      <c r="F208" s="6"/>
      <c r="G208" s="11"/>
    </row>
    <row r="209" spans="1:7" ht="12.75" hidden="1">
      <c r="A209" s="11"/>
      <c r="B209" s="11"/>
      <c r="C209" s="6"/>
      <c r="D209" s="6"/>
      <c r="E209" s="6"/>
      <c r="F209" s="6"/>
      <c r="G209" s="11"/>
    </row>
    <row r="210" spans="1:7" ht="12.75" hidden="1">
      <c r="A210" s="11"/>
      <c r="B210" s="11"/>
      <c r="C210" s="6"/>
      <c r="D210" s="6"/>
      <c r="E210" s="6"/>
      <c r="F210" s="6"/>
      <c r="G210" s="11"/>
    </row>
    <row r="211" spans="1:7" ht="12.75" hidden="1">
      <c r="A211" s="11"/>
      <c r="B211" s="11"/>
      <c r="C211" s="6"/>
      <c r="D211" s="6"/>
      <c r="E211" s="6"/>
      <c r="F211" s="6"/>
      <c r="G211" s="11"/>
    </row>
    <row r="212" spans="1:7" ht="12.75" hidden="1">
      <c r="A212" s="11"/>
      <c r="B212" s="11"/>
      <c r="C212" s="6"/>
      <c r="D212" s="6"/>
      <c r="E212" s="6"/>
      <c r="F212" s="6"/>
      <c r="G212" s="11"/>
    </row>
    <row r="213" spans="1:7" ht="12.75" hidden="1">
      <c r="A213" s="11"/>
      <c r="B213" s="11"/>
      <c r="C213" s="6"/>
      <c r="D213" s="6"/>
      <c r="E213" s="6"/>
      <c r="F213" s="6"/>
      <c r="G213" s="11"/>
    </row>
    <row r="214" spans="1:7" ht="12.75" hidden="1">
      <c r="A214" s="11"/>
      <c r="B214" s="11"/>
      <c r="C214" s="6"/>
      <c r="D214" s="6"/>
      <c r="E214" s="6"/>
      <c r="F214" s="6"/>
      <c r="G214" s="11"/>
    </row>
    <row r="215" spans="1:7" ht="12.75" hidden="1">
      <c r="A215" s="11"/>
      <c r="B215" s="11"/>
      <c r="C215" s="6"/>
      <c r="D215" s="6"/>
      <c r="E215" s="6"/>
      <c r="F215" s="6"/>
      <c r="G215" s="11"/>
    </row>
    <row r="216" spans="1:7" ht="12.75" hidden="1">
      <c r="A216" s="11"/>
      <c r="B216" s="11"/>
      <c r="C216" s="6"/>
      <c r="D216" s="6"/>
      <c r="E216" s="6"/>
      <c r="F216" s="6"/>
      <c r="G216" s="11"/>
    </row>
    <row r="217" spans="1:7" ht="12.75" hidden="1">
      <c r="A217" s="11"/>
      <c r="B217" s="11"/>
      <c r="C217" s="6"/>
      <c r="D217" s="6"/>
      <c r="E217" s="6"/>
      <c r="F217" s="6"/>
      <c r="G217" s="11"/>
    </row>
    <row r="218" spans="1:7" ht="12.75" hidden="1">
      <c r="A218" s="11"/>
      <c r="B218" s="11"/>
      <c r="C218" s="6"/>
      <c r="D218" s="6"/>
      <c r="E218" s="6"/>
      <c r="F218" s="6"/>
      <c r="G218" s="11"/>
    </row>
    <row r="219" spans="1:7" ht="12.75" hidden="1">
      <c r="A219" s="11"/>
      <c r="B219" s="11"/>
      <c r="C219" s="6"/>
      <c r="D219" s="6"/>
      <c r="E219" s="6"/>
      <c r="F219" s="6"/>
      <c r="G219" s="11"/>
    </row>
    <row r="220" spans="1:7" ht="12.75" hidden="1">
      <c r="A220" s="11"/>
      <c r="B220" s="11"/>
      <c r="C220" s="6"/>
      <c r="D220" s="6"/>
      <c r="E220" s="6"/>
      <c r="F220" s="6"/>
      <c r="G220" s="11"/>
    </row>
    <row r="221" spans="1:7" ht="12.75" hidden="1">
      <c r="A221" s="11"/>
      <c r="B221" s="11"/>
      <c r="C221" s="6"/>
      <c r="D221" s="6"/>
      <c r="E221" s="6"/>
      <c r="F221" s="6"/>
      <c r="G221" s="11"/>
    </row>
    <row r="222" spans="1:7" ht="12.75" hidden="1">
      <c r="A222" s="11"/>
      <c r="B222" s="11"/>
      <c r="C222" s="6"/>
      <c r="D222" s="6"/>
      <c r="E222" s="6"/>
      <c r="F222" s="6"/>
      <c r="G222" s="11"/>
    </row>
    <row r="223" spans="1:7" ht="12.75" hidden="1">
      <c r="A223" s="11"/>
      <c r="B223" s="11"/>
      <c r="C223" s="6"/>
      <c r="D223" s="6"/>
      <c r="E223" s="6"/>
      <c r="F223" s="6"/>
      <c r="G223" s="11"/>
    </row>
    <row r="224" spans="1:7" ht="12.75" hidden="1">
      <c r="A224" s="11"/>
      <c r="B224" s="11"/>
      <c r="C224" s="6"/>
      <c r="D224" s="6"/>
      <c r="E224" s="6"/>
      <c r="F224" s="6"/>
      <c r="G224" s="11"/>
    </row>
    <row r="225" spans="1:7" ht="12.75" hidden="1">
      <c r="A225" s="11"/>
      <c r="B225" s="11"/>
      <c r="C225" s="6"/>
      <c r="D225" s="6"/>
      <c r="E225" s="6"/>
      <c r="F225" s="6"/>
      <c r="G225" s="11"/>
    </row>
    <row r="226" spans="1:7" ht="12.75" hidden="1">
      <c r="A226" s="11"/>
      <c r="B226" s="11"/>
      <c r="C226" s="6"/>
      <c r="D226" s="6"/>
      <c r="E226" s="6"/>
      <c r="F226" s="6"/>
      <c r="G226" s="11"/>
    </row>
    <row r="227" spans="1:7" ht="12.75" hidden="1">
      <c r="A227" s="11"/>
      <c r="B227" s="11"/>
      <c r="C227" s="6"/>
      <c r="D227" s="6"/>
      <c r="E227" s="6"/>
      <c r="F227" s="6"/>
      <c r="G227" s="11"/>
    </row>
    <row r="228" spans="1:7" ht="12.75" hidden="1">
      <c r="A228" s="11"/>
      <c r="B228" s="11"/>
      <c r="C228" s="6"/>
      <c r="D228" s="6"/>
      <c r="E228" s="6"/>
      <c r="F228" s="6"/>
      <c r="G228" s="11"/>
    </row>
    <row r="229" spans="1:7" ht="12.75" hidden="1">
      <c r="A229" s="11"/>
      <c r="B229" s="11"/>
      <c r="C229" s="6"/>
      <c r="D229" s="6"/>
      <c r="E229" s="6"/>
      <c r="F229" s="6"/>
      <c r="G229" s="11"/>
    </row>
    <row r="230" spans="1:7" ht="12.75" hidden="1">
      <c r="A230" s="11"/>
      <c r="B230" s="11"/>
      <c r="C230" s="6"/>
      <c r="D230" s="6"/>
      <c r="E230" s="6"/>
      <c r="F230" s="6"/>
      <c r="G230" s="11"/>
    </row>
    <row r="231" spans="1:7" ht="12.75" hidden="1">
      <c r="A231" s="11"/>
      <c r="B231" s="11"/>
      <c r="C231" s="6"/>
      <c r="D231" s="6"/>
      <c r="E231" s="6"/>
      <c r="F231" s="6"/>
      <c r="G231" s="11"/>
    </row>
    <row r="232" spans="1:7" ht="12.75" hidden="1">
      <c r="A232" s="11"/>
      <c r="B232" s="11"/>
      <c r="C232" s="6"/>
      <c r="D232" s="6"/>
      <c r="E232" s="6"/>
      <c r="F232" s="6"/>
      <c r="G232" s="11"/>
    </row>
    <row r="233" spans="1:7" ht="12.75" hidden="1">
      <c r="A233" s="11"/>
      <c r="B233" s="11"/>
      <c r="C233" s="6"/>
      <c r="D233" s="6"/>
      <c r="E233" s="6"/>
      <c r="F233" s="6"/>
      <c r="G233" s="11"/>
    </row>
    <row r="234" spans="1:7" ht="12.75" hidden="1">
      <c r="A234" s="11"/>
      <c r="B234" s="11"/>
      <c r="C234" s="6"/>
      <c r="D234" s="6"/>
      <c r="E234" s="6"/>
      <c r="F234" s="6"/>
      <c r="G234" s="11"/>
    </row>
    <row r="235" spans="1:7" ht="12.75" hidden="1">
      <c r="A235" s="11"/>
      <c r="B235" s="11"/>
      <c r="C235" s="6"/>
      <c r="D235" s="6"/>
      <c r="E235" s="6"/>
      <c r="F235" s="6"/>
      <c r="G235" s="11"/>
    </row>
    <row r="236" spans="1:7" ht="12.75" hidden="1">
      <c r="A236" s="11"/>
      <c r="B236" s="11"/>
      <c r="C236" s="6"/>
      <c r="D236" s="6"/>
      <c r="E236" s="6"/>
      <c r="F236" s="6"/>
      <c r="G236" s="11"/>
    </row>
    <row r="237" spans="1:7" ht="38.25">
      <c r="A237" s="7" t="s">
        <v>177</v>
      </c>
      <c r="B237" s="7" t="s">
        <v>178</v>
      </c>
      <c r="C237" s="6"/>
      <c r="D237" s="6"/>
      <c r="E237" s="6"/>
      <c r="F237" s="6"/>
      <c r="G237" s="11"/>
    </row>
    <row r="238" spans="1:7" ht="12.75">
      <c r="A238" s="17"/>
      <c r="B238" s="11" t="s">
        <v>169</v>
      </c>
      <c r="C238" s="6">
        <v>128.9</v>
      </c>
      <c r="D238" s="6">
        <v>102.3</v>
      </c>
      <c r="E238" s="6">
        <v>26.6</v>
      </c>
      <c r="F238" s="6">
        <v>0</v>
      </c>
      <c r="G238" s="11"/>
    </row>
    <row r="239" spans="1:7" ht="12.75">
      <c r="A239" s="13"/>
      <c r="B239" s="11" t="s">
        <v>162</v>
      </c>
      <c r="C239" s="6">
        <v>128.9</v>
      </c>
      <c r="D239" s="6">
        <v>102.3</v>
      </c>
      <c r="E239" s="6">
        <v>26.6</v>
      </c>
      <c r="F239" s="6">
        <v>0</v>
      </c>
      <c r="G239" s="11"/>
    </row>
    <row r="240" spans="1:7" ht="12.75">
      <c r="A240" s="13"/>
      <c r="B240" s="11" t="s">
        <v>163</v>
      </c>
      <c r="C240" s="6"/>
      <c r="D240" s="6"/>
      <c r="E240" s="6"/>
      <c r="F240" s="6"/>
      <c r="G240" s="11"/>
    </row>
    <row r="241" spans="1:7" ht="12.75">
      <c r="A241" s="13"/>
      <c r="B241" s="11" t="s">
        <v>164</v>
      </c>
      <c r="C241" s="6"/>
      <c r="D241" s="6"/>
      <c r="E241" s="6"/>
      <c r="F241" s="6"/>
      <c r="G241" s="11"/>
    </row>
    <row r="242" spans="1:7" ht="12.75">
      <c r="A242" s="13"/>
      <c r="B242" s="11" t="s">
        <v>165</v>
      </c>
      <c r="C242" s="6"/>
      <c r="D242" s="6"/>
      <c r="E242" s="6"/>
      <c r="F242" s="6"/>
      <c r="G242" s="11"/>
    </row>
  </sheetData>
  <sheetProtection selectLockedCells="1" selectUnlockedCells="1"/>
  <mergeCells count="17">
    <mergeCell ref="G58:G62"/>
    <mergeCell ref="G27:G31"/>
    <mergeCell ref="G33:G37"/>
    <mergeCell ref="A50:B50"/>
    <mergeCell ref="G52:G56"/>
    <mergeCell ref="G8:G9"/>
    <mergeCell ref="A10:G10"/>
    <mergeCell ref="A11:B11"/>
    <mergeCell ref="A25:B25"/>
    <mergeCell ref="A8:A9"/>
    <mergeCell ref="B8:B9"/>
    <mergeCell ref="C8:C9"/>
    <mergeCell ref="D8:F8"/>
    <mergeCell ref="F1:G2"/>
    <mergeCell ref="A3:G4"/>
    <mergeCell ref="A5:G5"/>
    <mergeCell ref="A6:G6"/>
  </mergeCells>
  <printOptions/>
  <pageMargins left="0.39375" right="0" top="0" bottom="0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3" sqref="D13"/>
    </sheetView>
  </sheetViews>
  <sheetFormatPr defaultColWidth="9.00390625" defaultRowHeight="12.75"/>
  <cols>
    <col min="1" max="1" width="13.75390625" style="0" customWidth="1"/>
    <col min="2" max="2" width="28.375" style="0" customWidth="1"/>
    <col min="4" max="4" width="7.875" style="0" customWidth="1"/>
    <col min="8" max="8" width="0" style="0" hidden="1" customWidth="1"/>
    <col min="9" max="9" width="31.625" style="0" customWidth="1"/>
  </cols>
  <sheetData>
    <row r="1" spans="1:9" ht="12.75" customHeight="1">
      <c r="A1" s="175" t="s">
        <v>406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5" t="s">
        <v>407</v>
      </c>
      <c r="B2" s="175"/>
      <c r="C2" s="175"/>
      <c r="D2" s="175"/>
      <c r="E2" s="175"/>
      <c r="F2" s="175"/>
      <c r="G2" s="175"/>
      <c r="H2" s="175"/>
      <c r="I2" s="175"/>
    </row>
    <row r="3" spans="1:9" ht="12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</row>
    <row r="4" spans="1:9" ht="12.75" customHeight="1">
      <c r="A4" s="175" t="s">
        <v>151</v>
      </c>
      <c r="B4" s="175" t="s">
        <v>152</v>
      </c>
      <c r="C4" s="175" t="s">
        <v>269</v>
      </c>
      <c r="D4" s="175" t="s">
        <v>154</v>
      </c>
      <c r="E4" s="175"/>
      <c r="F4" s="175"/>
      <c r="G4" s="175"/>
      <c r="H4" s="175"/>
      <c r="I4" s="175" t="s">
        <v>155</v>
      </c>
    </row>
    <row r="5" spans="1:9" ht="45" customHeight="1">
      <c r="A5" s="175"/>
      <c r="B5" s="175"/>
      <c r="C5" s="175"/>
      <c r="D5" s="56" t="s">
        <v>373</v>
      </c>
      <c r="E5" s="56" t="s">
        <v>182</v>
      </c>
      <c r="F5" s="56" t="s">
        <v>156</v>
      </c>
      <c r="G5" s="56" t="s">
        <v>157</v>
      </c>
      <c r="H5" s="56"/>
      <c r="I5" s="175"/>
    </row>
    <row r="6" spans="1:9" ht="39" customHeight="1">
      <c r="A6" s="56" t="s">
        <v>159</v>
      </c>
      <c r="B6" s="53" t="s">
        <v>408</v>
      </c>
      <c r="C6" s="86">
        <f>D6+E6+F6+G6</f>
        <v>7539.007</v>
      </c>
      <c r="D6" s="86">
        <f>D8+D9+D10+D11+D12</f>
        <v>3174.411</v>
      </c>
      <c r="E6" s="86">
        <f>E8+E9+E10+E11+E12</f>
        <v>250</v>
      </c>
      <c r="F6" s="86">
        <f>F8+F9+F10+F11+F12</f>
        <v>2057.298</v>
      </c>
      <c r="G6" s="86">
        <f>SUM(G8:G12)</f>
        <v>2057.298</v>
      </c>
      <c r="H6" s="56"/>
      <c r="I6" s="56"/>
    </row>
    <row r="7" spans="1:9" ht="9.75" customHeight="1">
      <c r="A7" s="56"/>
      <c r="B7" s="56" t="s">
        <v>161</v>
      </c>
      <c r="C7" s="86"/>
      <c r="D7" s="86"/>
      <c r="E7" s="86"/>
      <c r="F7" s="86"/>
      <c r="G7" s="86"/>
      <c r="H7" s="56"/>
      <c r="I7" s="56"/>
    </row>
    <row r="8" spans="1:9" ht="15.75" customHeight="1">
      <c r="A8" s="56"/>
      <c r="B8" s="56" t="s">
        <v>381</v>
      </c>
      <c r="C8" s="87">
        <f>D8+E8+F8+G8</f>
        <v>902.102</v>
      </c>
      <c r="D8" s="87">
        <v>152.102</v>
      </c>
      <c r="E8" s="87">
        <v>250</v>
      </c>
      <c r="F8" s="87">
        <v>250</v>
      </c>
      <c r="G8" s="87">
        <v>250</v>
      </c>
      <c r="H8" s="56"/>
      <c r="I8" s="56"/>
    </row>
    <row r="9" spans="1:9" ht="17.25" customHeight="1" hidden="1">
      <c r="A9" s="56"/>
      <c r="B9" s="56"/>
      <c r="C9" s="87">
        <f>D9+E9+F9+G9</f>
        <v>0</v>
      </c>
      <c r="D9" s="87"/>
      <c r="E9" s="87"/>
      <c r="F9" s="87"/>
      <c r="G9" s="87"/>
      <c r="H9" s="56"/>
      <c r="I9" s="56"/>
    </row>
    <row r="10" spans="1:9" ht="12.75" customHeight="1">
      <c r="A10" s="56"/>
      <c r="B10" s="56" t="s">
        <v>163</v>
      </c>
      <c r="C10" s="87">
        <f>D10+E10+F10+G10</f>
        <v>780.6410000000001</v>
      </c>
      <c r="D10" s="87">
        <v>193.829</v>
      </c>
      <c r="E10" s="87">
        <v>0</v>
      </c>
      <c r="F10" s="87">
        <v>293.406</v>
      </c>
      <c r="G10" s="87">
        <v>293.406</v>
      </c>
      <c r="H10" s="56"/>
      <c r="I10" s="56"/>
    </row>
    <row r="11" spans="1:9" ht="18" customHeight="1">
      <c r="A11" s="56"/>
      <c r="B11" s="56" t="s">
        <v>164</v>
      </c>
      <c r="C11" s="87">
        <f>D11+E11+F11+G11</f>
        <v>813.1679999999999</v>
      </c>
      <c r="D11" s="87">
        <v>201.906</v>
      </c>
      <c r="E11" s="87">
        <v>0</v>
      </c>
      <c r="F11" s="87">
        <v>305.631</v>
      </c>
      <c r="G11" s="87">
        <v>305.631</v>
      </c>
      <c r="H11" s="56"/>
      <c r="I11" s="56"/>
    </row>
    <row r="12" spans="1:9" ht="19.5" customHeight="1">
      <c r="A12" s="56"/>
      <c r="B12" s="56" t="s">
        <v>165</v>
      </c>
      <c r="C12" s="87">
        <f>D12+E12+F12+G12</f>
        <v>5043.096</v>
      </c>
      <c r="D12" s="87">
        <v>2626.574</v>
      </c>
      <c r="E12" s="87">
        <v>0</v>
      </c>
      <c r="F12" s="87">
        <v>1208.261</v>
      </c>
      <c r="G12" s="87">
        <v>1208.261</v>
      </c>
      <c r="H12" s="56"/>
      <c r="I12" s="56"/>
    </row>
    <row r="13" spans="1:9" ht="96">
      <c r="A13" s="56" t="s">
        <v>202</v>
      </c>
      <c r="B13" s="83" t="s">
        <v>409</v>
      </c>
      <c r="C13" s="88">
        <v>2495.911</v>
      </c>
      <c r="D13" s="88">
        <v>547.837</v>
      </c>
      <c r="E13" s="88">
        <v>250</v>
      </c>
      <c r="F13" s="88">
        <v>849.037</v>
      </c>
      <c r="G13" s="88">
        <v>849.037</v>
      </c>
      <c r="H13" s="85"/>
      <c r="I13" s="56" t="s">
        <v>410</v>
      </c>
    </row>
    <row r="14" spans="1:9" ht="72">
      <c r="A14" s="56" t="s">
        <v>226</v>
      </c>
      <c r="B14" s="83" t="s">
        <v>411</v>
      </c>
      <c r="C14" s="88">
        <v>5043.096</v>
      </c>
      <c r="D14" s="88">
        <v>2626.574</v>
      </c>
      <c r="E14" s="88">
        <v>0</v>
      </c>
      <c r="F14" s="88">
        <v>1208.261</v>
      </c>
      <c r="G14" s="88">
        <v>1208.261</v>
      </c>
      <c r="H14" s="85"/>
      <c r="I14" s="56" t="s">
        <v>412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 hidden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4" ht="12.75" hidden="1"/>
    <row r="27" ht="16.5" customHeight="1"/>
    <row r="31" ht="12.75" hidden="1"/>
    <row r="32" ht="15.75" customHeight="1"/>
    <row r="33" ht="16.5" customHeight="1"/>
    <row r="35" ht="96" customHeight="1" hidden="1"/>
    <row r="36" ht="12.75" hidden="1"/>
    <row r="37" ht="12.75" hidden="1"/>
    <row r="38" ht="12.75" hidden="1"/>
    <row r="39" ht="12.75" hidden="1"/>
    <row r="40" ht="12.75" hidden="1"/>
    <row r="41" ht="12.75" hidden="1"/>
  </sheetData>
  <sheetProtection selectLockedCells="1" selectUnlockedCells="1"/>
  <mergeCells count="8">
    <mergeCell ref="A1:I1"/>
    <mergeCell ref="A2:I2"/>
    <mergeCell ref="A3:I3"/>
    <mergeCell ref="A4:A5"/>
    <mergeCell ref="B4:B5"/>
    <mergeCell ref="C4:C5"/>
    <mergeCell ref="D4:H4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B27" sqref="B27"/>
    </sheetView>
  </sheetViews>
  <sheetFormatPr defaultColWidth="9.00390625" defaultRowHeight="12.75"/>
  <cols>
    <col min="1" max="1" width="20.375" style="0" customWidth="1"/>
    <col min="2" max="2" width="30.625" style="0" customWidth="1"/>
    <col min="3" max="3" width="11.00390625" style="0" customWidth="1"/>
    <col min="4" max="4" width="10.75390625" style="0" customWidth="1"/>
    <col min="5" max="5" width="10.25390625" style="0" customWidth="1"/>
    <col min="6" max="6" width="11.125" style="0" customWidth="1"/>
    <col min="7" max="8" width="0" style="0" hidden="1" customWidth="1"/>
    <col min="9" max="9" width="36.375" style="0" customWidth="1"/>
  </cols>
  <sheetData>
    <row r="1" spans="1:9" ht="12.75" customHeight="1">
      <c r="A1" s="175" t="s">
        <v>413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5" t="s">
        <v>414</v>
      </c>
      <c r="B2" s="175"/>
      <c r="C2" s="175"/>
      <c r="D2" s="175"/>
      <c r="E2" s="175"/>
      <c r="F2" s="175"/>
      <c r="G2" s="175"/>
      <c r="H2" s="175"/>
      <c r="I2" s="175"/>
    </row>
    <row r="3" spans="1:9" ht="12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</row>
    <row r="4" spans="1:9" ht="12.75" customHeight="1">
      <c r="A4" s="175" t="s">
        <v>309</v>
      </c>
      <c r="B4" s="175" t="s">
        <v>371</v>
      </c>
      <c r="C4" s="175" t="s">
        <v>269</v>
      </c>
      <c r="D4" s="175" t="s">
        <v>372</v>
      </c>
      <c r="E4" s="175"/>
      <c r="F4" s="175"/>
      <c r="G4" s="175"/>
      <c r="H4" s="175"/>
      <c r="I4" s="175" t="s">
        <v>155</v>
      </c>
    </row>
    <row r="5" spans="1:9" ht="34.5" customHeight="1">
      <c r="A5" s="175"/>
      <c r="B5" s="175"/>
      <c r="C5" s="175"/>
      <c r="D5" s="56" t="s">
        <v>156</v>
      </c>
      <c r="E5" s="56" t="s">
        <v>157</v>
      </c>
      <c r="F5" s="56" t="s">
        <v>158</v>
      </c>
      <c r="G5" s="56"/>
      <c r="H5" s="56"/>
      <c r="I5" s="175"/>
    </row>
    <row r="6" spans="1:9" ht="69" customHeight="1">
      <c r="A6" s="56" t="s">
        <v>159</v>
      </c>
      <c r="B6" s="53" t="s">
        <v>415</v>
      </c>
      <c r="C6" s="56">
        <v>7854.3</v>
      </c>
      <c r="D6" s="56">
        <v>2618.1</v>
      </c>
      <c r="E6" s="56">
        <v>2618.1</v>
      </c>
      <c r="F6" s="56">
        <v>2618.1</v>
      </c>
      <c r="G6" s="56"/>
      <c r="H6" s="56"/>
      <c r="I6" s="56" t="s">
        <v>416</v>
      </c>
    </row>
    <row r="7" spans="1:9" ht="12.75">
      <c r="A7" s="56"/>
      <c r="B7" s="56" t="s">
        <v>161</v>
      </c>
      <c r="C7" s="56"/>
      <c r="D7" s="56"/>
      <c r="E7" s="56"/>
      <c r="F7" s="56"/>
      <c r="G7" s="56"/>
      <c r="H7" s="56"/>
      <c r="I7" s="56"/>
    </row>
    <row r="8" spans="1:9" ht="12.75">
      <c r="A8" s="56"/>
      <c r="B8" s="56" t="s">
        <v>381</v>
      </c>
      <c r="C8" s="56">
        <v>7854.3</v>
      </c>
      <c r="D8" s="86">
        <v>2618.1</v>
      </c>
      <c r="E8" s="86">
        <v>2618.1</v>
      </c>
      <c r="F8" s="86">
        <v>2618.1</v>
      </c>
      <c r="G8" s="56"/>
      <c r="H8" s="56"/>
      <c r="I8" s="56"/>
    </row>
    <row r="9" spans="1:9" ht="12.75" hidden="1">
      <c r="A9" s="56"/>
      <c r="B9" s="56"/>
      <c r="C9" s="56">
        <f>D9+E9+F9+G9</f>
        <v>0</v>
      </c>
      <c r="D9" s="86"/>
      <c r="E9" s="86"/>
      <c r="F9" s="86"/>
      <c r="G9" s="56"/>
      <c r="H9" s="56"/>
      <c r="I9" s="56"/>
    </row>
    <row r="10" spans="1:9" ht="33.75">
      <c r="A10" s="56" t="s">
        <v>202</v>
      </c>
      <c r="B10" s="53" t="s">
        <v>417</v>
      </c>
      <c r="C10" s="56">
        <v>6459.3</v>
      </c>
      <c r="D10" s="56">
        <v>2153.1</v>
      </c>
      <c r="E10" s="56">
        <v>2153.1</v>
      </c>
      <c r="F10" s="56">
        <v>2153.1</v>
      </c>
      <c r="G10" s="56">
        <v>3657.6</v>
      </c>
      <c r="H10" s="56"/>
      <c r="I10" s="56" t="s">
        <v>418</v>
      </c>
    </row>
    <row r="11" spans="1:9" ht="12.75">
      <c r="A11" s="56"/>
      <c r="B11" s="56" t="s">
        <v>169</v>
      </c>
      <c r="C11" s="56"/>
      <c r="D11" s="56"/>
      <c r="E11" s="56"/>
      <c r="F11" s="56"/>
      <c r="G11" s="56"/>
      <c r="H11" s="56"/>
      <c r="I11" s="56"/>
    </row>
    <row r="12" spans="1:9" ht="12.75">
      <c r="A12" s="56"/>
      <c r="B12" s="56" t="s">
        <v>381</v>
      </c>
      <c r="C12" s="56">
        <v>6459.3</v>
      </c>
      <c r="D12" s="86">
        <v>2153.1</v>
      </c>
      <c r="E12" s="86">
        <v>2153.1</v>
      </c>
      <c r="F12" s="86">
        <v>2153.1</v>
      </c>
      <c r="G12" s="56">
        <v>396.3</v>
      </c>
      <c r="H12" s="56"/>
      <c r="I12" s="56"/>
    </row>
    <row r="13" spans="1:9" ht="12.75" hidden="1">
      <c r="A13" s="56"/>
      <c r="B13" s="56"/>
      <c r="C13" s="56"/>
      <c r="D13" s="86"/>
      <c r="E13" s="86"/>
      <c r="F13" s="86"/>
      <c r="G13" s="56"/>
      <c r="H13" s="56"/>
      <c r="I13" s="56"/>
    </row>
    <row r="14" spans="1:9" ht="24">
      <c r="A14" s="56" t="s">
        <v>171</v>
      </c>
      <c r="B14" s="86" t="s">
        <v>419</v>
      </c>
      <c r="C14" s="84">
        <v>2370</v>
      </c>
      <c r="D14" s="84">
        <v>790</v>
      </c>
      <c r="E14" s="84">
        <v>790</v>
      </c>
      <c r="F14" s="84">
        <v>790</v>
      </c>
      <c r="G14" s="84" t="e">
        <f>G16+#REF!+#REF!</f>
        <v>#REF!</v>
      </c>
      <c r="H14" s="85"/>
      <c r="I14" s="56"/>
    </row>
    <row r="15" spans="1:9" ht="12.75">
      <c r="A15" s="56"/>
      <c r="B15" s="56" t="s">
        <v>169</v>
      </c>
      <c r="C15" s="84"/>
      <c r="D15" s="86"/>
      <c r="E15" s="86"/>
      <c r="F15" s="86"/>
      <c r="G15" s="56"/>
      <c r="H15" s="56"/>
      <c r="I15" s="56"/>
    </row>
    <row r="16" spans="1:9" ht="12.75">
      <c r="A16" s="56"/>
      <c r="B16" s="56" t="s">
        <v>381</v>
      </c>
      <c r="C16" s="84">
        <v>2370</v>
      </c>
      <c r="D16" s="86">
        <v>790</v>
      </c>
      <c r="E16" s="86">
        <v>790</v>
      </c>
      <c r="F16" s="86">
        <v>790</v>
      </c>
      <c r="G16" s="56">
        <v>396.3</v>
      </c>
      <c r="H16" s="56"/>
      <c r="I16" s="56"/>
    </row>
    <row r="17" spans="1:9" ht="12.75" hidden="1">
      <c r="A17" s="56"/>
      <c r="B17" s="56"/>
      <c r="C17" s="84">
        <f>D17+E17+F17</f>
        <v>0</v>
      </c>
      <c r="D17" s="86"/>
      <c r="E17" s="86"/>
      <c r="F17" s="86"/>
      <c r="G17" s="56"/>
      <c r="H17" s="56"/>
      <c r="I17" s="56"/>
    </row>
    <row r="18" spans="1:9" ht="24">
      <c r="A18" s="56" t="s">
        <v>174</v>
      </c>
      <c r="B18" s="86" t="s">
        <v>420</v>
      </c>
      <c r="C18" s="84">
        <v>900</v>
      </c>
      <c r="D18" s="84">
        <v>300</v>
      </c>
      <c r="E18" s="84">
        <v>300</v>
      </c>
      <c r="F18" s="84">
        <v>300</v>
      </c>
      <c r="G18" s="85"/>
      <c r="H18" s="85"/>
      <c r="I18" s="56"/>
    </row>
    <row r="19" spans="1:9" ht="12.75">
      <c r="A19" s="56"/>
      <c r="B19" s="56" t="s">
        <v>169</v>
      </c>
      <c r="C19" s="84"/>
      <c r="D19" s="86"/>
      <c r="E19" s="86"/>
      <c r="F19" s="86"/>
      <c r="G19" s="56"/>
      <c r="H19" s="56"/>
      <c r="I19" s="56"/>
    </row>
    <row r="20" spans="1:9" ht="12.75">
      <c r="A20" s="56"/>
      <c r="B20" s="56" t="s">
        <v>381</v>
      </c>
      <c r="C20" s="84">
        <v>900</v>
      </c>
      <c r="D20" s="86">
        <v>300</v>
      </c>
      <c r="E20" s="86">
        <v>300</v>
      </c>
      <c r="F20" s="86">
        <v>300</v>
      </c>
      <c r="G20" s="56"/>
      <c r="H20" s="56"/>
      <c r="I20" s="56"/>
    </row>
    <row r="21" spans="1:9" ht="12.75" hidden="1">
      <c r="A21" s="56"/>
      <c r="B21" s="56"/>
      <c r="C21" s="84">
        <f>D21+E21+F21</f>
        <v>0</v>
      </c>
      <c r="D21" s="86"/>
      <c r="E21" s="86"/>
      <c r="F21" s="86"/>
      <c r="G21" s="56"/>
      <c r="H21" s="56"/>
      <c r="I21" s="56"/>
    </row>
    <row r="22" spans="1:9" ht="12.75">
      <c r="A22" s="56" t="s">
        <v>404</v>
      </c>
      <c r="B22" s="86" t="s">
        <v>421</v>
      </c>
      <c r="C22" s="84">
        <v>180</v>
      </c>
      <c r="D22" s="84">
        <v>60</v>
      </c>
      <c r="E22" s="84">
        <v>60</v>
      </c>
      <c r="F22" s="84">
        <v>60</v>
      </c>
      <c r="G22" s="85"/>
      <c r="H22" s="85"/>
      <c r="I22" s="56"/>
    </row>
    <row r="23" spans="1:9" ht="12.75">
      <c r="A23" s="56"/>
      <c r="B23" s="56" t="s">
        <v>161</v>
      </c>
      <c r="C23" s="84"/>
      <c r="D23" s="86"/>
      <c r="E23" s="86"/>
      <c r="F23" s="86"/>
      <c r="G23" s="56"/>
      <c r="H23" s="56"/>
      <c r="I23" s="56"/>
    </row>
    <row r="24" spans="1:9" ht="12.75" hidden="1">
      <c r="A24" s="56"/>
      <c r="B24" s="56" t="s">
        <v>381</v>
      </c>
      <c r="C24" s="84">
        <f>D24+E24+F24</f>
        <v>500</v>
      </c>
      <c r="D24" s="86">
        <v>150</v>
      </c>
      <c r="E24" s="86">
        <v>150</v>
      </c>
      <c r="F24" s="86">
        <v>200</v>
      </c>
      <c r="G24" s="56"/>
      <c r="H24" s="56"/>
      <c r="I24" s="56"/>
    </row>
    <row r="25" spans="1:9" ht="12.75" hidden="1">
      <c r="A25" s="56"/>
      <c r="B25" s="56" t="s">
        <v>381</v>
      </c>
      <c r="C25" s="84">
        <f>D25+E25+F25</f>
        <v>0</v>
      </c>
      <c r="D25" s="86"/>
      <c r="E25" s="86"/>
      <c r="F25" s="86"/>
      <c r="G25" s="56"/>
      <c r="H25" s="56"/>
      <c r="I25" s="56"/>
    </row>
    <row r="26" spans="1:9" ht="12.75">
      <c r="A26" s="56"/>
      <c r="B26" s="56" t="s">
        <v>381</v>
      </c>
      <c r="C26" s="84">
        <v>180</v>
      </c>
      <c r="D26" s="86">
        <v>60</v>
      </c>
      <c r="E26" s="86">
        <v>60</v>
      </c>
      <c r="F26" s="86">
        <v>60</v>
      </c>
      <c r="G26" s="56"/>
      <c r="H26" s="56"/>
      <c r="I26" s="56"/>
    </row>
    <row r="27" spans="1:9" ht="24">
      <c r="A27" s="56" t="s">
        <v>422</v>
      </c>
      <c r="B27" s="86" t="s">
        <v>423</v>
      </c>
      <c r="C27" s="84">
        <v>450</v>
      </c>
      <c r="D27" s="84">
        <v>150</v>
      </c>
      <c r="E27" s="84">
        <v>150</v>
      </c>
      <c r="F27" s="84">
        <v>150</v>
      </c>
      <c r="G27" s="85"/>
      <c r="H27" s="85"/>
      <c r="I27" s="56"/>
    </row>
    <row r="28" spans="1:9" ht="12.75">
      <c r="A28" s="56"/>
      <c r="B28" s="56" t="s">
        <v>169</v>
      </c>
      <c r="C28" s="84"/>
      <c r="D28" s="86"/>
      <c r="E28" s="86"/>
      <c r="F28" s="86"/>
      <c r="G28" s="56"/>
      <c r="H28" s="56"/>
      <c r="I28" s="56"/>
    </row>
    <row r="29" spans="1:9" ht="12.75">
      <c r="A29" s="56"/>
      <c r="B29" s="56" t="s">
        <v>381</v>
      </c>
      <c r="C29" s="84">
        <v>450</v>
      </c>
      <c r="D29" s="86">
        <v>150</v>
      </c>
      <c r="E29" s="86">
        <v>150</v>
      </c>
      <c r="F29" s="86">
        <v>150</v>
      </c>
      <c r="G29" s="56"/>
      <c r="H29" s="56"/>
      <c r="I29" s="56"/>
    </row>
    <row r="30" spans="1:9" ht="12.75" hidden="1">
      <c r="A30" s="56"/>
      <c r="B30" s="56"/>
      <c r="C30" s="84">
        <f>D30+E30+F30</f>
        <v>0</v>
      </c>
      <c r="D30" s="86"/>
      <c r="E30" s="86"/>
      <c r="F30" s="86"/>
      <c r="G30" s="56"/>
      <c r="H30" s="56"/>
      <c r="I30" s="56"/>
    </row>
    <row r="31" spans="1:9" ht="12.75">
      <c r="A31" s="56" t="s">
        <v>424</v>
      </c>
      <c r="B31" s="56" t="s">
        <v>425</v>
      </c>
      <c r="C31" s="84">
        <v>300</v>
      </c>
      <c r="D31" s="86">
        <v>100</v>
      </c>
      <c r="E31" s="86">
        <v>100</v>
      </c>
      <c r="F31" s="86">
        <v>100</v>
      </c>
      <c r="G31" s="56"/>
      <c r="H31" s="56"/>
      <c r="I31" s="56"/>
    </row>
    <row r="32" spans="1:9" ht="12.75">
      <c r="A32" s="56"/>
      <c r="B32" s="56" t="s">
        <v>169</v>
      </c>
      <c r="C32" s="84"/>
      <c r="D32" s="86"/>
      <c r="E32" s="86"/>
      <c r="F32" s="86"/>
      <c r="G32" s="56"/>
      <c r="H32" s="56"/>
      <c r="I32" s="56"/>
    </row>
    <row r="33" spans="1:9" ht="12.75">
      <c r="A33" s="56"/>
      <c r="B33" s="56" t="s">
        <v>381</v>
      </c>
      <c r="C33" s="84">
        <v>300</v>
      </c>
      <c r="D33" s="86">
        <v>100</v>
      </c>
      <c r="E33" s="86">
        <v>100</v>
      </c>
      <c r="F33" s="86">
        <v>100</v>
      </c>
      <c r="G33" s="56"/>
      <c r="H33" s="56"/>
      <c r="I33" s="56"/>
    </row>
    <row r="34" spans="1:9" ht="12.75">
      <c r="A34" s="56" t="s">
        <v>426</v>
      </c>
      <c r="B34" s="56" t="s">
        <v>427</v>
      </c>
      <c r="C34" s="84">
        <v>0</v>
      </c>
      <c r="D34" s="86">
        <v>0</v>
      </c>
      <c r="E34" s="86">
        <v>0</v>
      </c>
      <c r="F34" s="86">
        <v>0</v>
      </c>
      <c r="G34" s="56"/>
      <c r="H34" s="56"/>
      <c r="I34" s="56"/>
    </row>
    <row r="35" spans="1:9" ht="12.75">
      <c r="A35" s="56" t="s">
        <v>428</v>
      </c>
      <c r="B35" s="56" t="s">
        <v>425</v>
      </c>
      <c r="C35" s="84">
        <v>0</v>
      </c>
      <c r="D35" s="86">
        <v>0</v>
      </c>
      <c r="E35" s="86">
        <v>0</v>
      </c>
      <c r="F35" s="86">
        <v>0</v>
      </c>
      <c r="G35" s="56"/>
      <c r="H35" s="56"/>
      <c r="I35" s="56"/>
    </row>
    <row r="36" spans="1:9" ht="22.5">
      <c r="A36" s="56" t="s">
        <v>429</v>
      </c>
      <c r="B36" s="56" t="s">
        <v>430</v>
      </c>
      <c r="C36" s="84">
        <v>0</v>
      </c>
      <c r="D36" s="86">
        <v>0</v>
      </c>
      <c r="E36" s="86">
        <v>0</v>
      </c>
      <c r="F36" s="86">
        <v>0</v>
      </c>
      <c r="G36" s="56"/>
      <c r="H36" s="56"/>
      <c r="I36" s="56"/>
    </row>
    <row r="37" spans="1:9" ht="12.75">
      <c r="A37" s="56" t="s">
        <v>431</v>
      </c>
      <c r="B37" s="56" t="s">
        <v>432</v>
      </c>
      <c r="C37" s="84">
        <v>150</v>
      </c>
      <c r="D37" s="86">
        <v>50</v>
      </c>
      <c r="E37" s="86">
        <v>50</v>
      </c>
      <c r="F37" s="86">
        <v>50</v>
      </c>
      <c r="G37" s="56"/>
      <c r="H37" s="56"/>
      <c r="I37" s="56"/>
    </row>
    <row r="38" spans="1:9" ht="12.75">
      <c r="A38" s="56"/>
      <c r="B38" s="56" t="s">
        <v>169</v>
      </c>
      <c r="C38" s="84"/>
      <c r="D38" s="86"/>
      <c r="E38" s="86"/>
      <c r="F38" s="86"/>
      <c r="G38" s="56"/>
      <c r="H38" s="56"/>
      <c r="I38" s="56"/>
    </row>
    <row r="39" spans="1:9" ht="12.75">
      <c r="A39" s="56"/>
      <c r="B39" s="56" t="s">
        <v>381</v>
      </c>
      <c r="C39" s="84">
        <v>150</v>
      </c>
      <c r="D39" s="86">
        <v>50</v>
      </c>
      <c r="E39" s="86">
        <v>50</v>
      </c>
      <c r="F39" s="86">
        <v>50</v>
      </c>
      <c r="G39" s="56"/>
      <c r="H39" s="56"/>
      <c r="I39" s="56"/>
    </row>
    <row r="40" spans="1:9" ht="22.5">
      <c r="A40" s="56" t="s">
        <v>433</v>
      </c>
      <c r="B40" s="56" t="s">
        <v>434</v>
      </c>
      <c r="C40" s="84">
        <v>300</v>
      </c>
      <c r="D40" s="86">
        <v>100</v>
      </c>
      <c r="E40" s="86">
        <v>100</v>
      </c>
      <c r="F40" s="86">
        <v>100</v>
      </c>
      <c r="G40" s="56"/>
      <c r="H40" s="56"/>
      <c r="I40" s="56"/>
    </row>
    <row r="41" spans="1:9" ht="12.75">
      <c r="A41" s="56"/>
      <c r="B41" s="56" t="s">
        <v>169</v>
      </c>
      <c r="C41" s="84"/>
      <c r="D41" s="86"/>
      <c r="E41" s="86"/>
      <c r="F41" s="86"/>
      <c r="G41" s="56"/>
      <c r="H41" s="56"/>
      <c r="I41" s="56"/>
    </row>
    <row r="42" spans="1:9" ht="12.75">
      <c r="A42" s="56"/>
      <c r="B42" s="56" t="s">
        <v>381</v>
      </c>
      <c r="C42" s="84">
        <v>300</v>
      </c>
      <c r="D42" s="86">
        <v>100</v>
      </c>
      <c r="E42" s="86">
        <v>100</v>
      </c>
      <c r="F42" s="86">
        <v>100</v>
      </c>
      <c r="G42" s="56"/>
      <c r="H42" s="56"/>
      <c r="I42" s="56"/>
    </row>
    <row r="43" spans="1:9" ht="22.5">
      <c r="A43" s="56" t="s">
        <v>435</v>
      </c>
      <c r="B43" s="56" t="s">
        <v>436</v>
      </c>
      <c r="C43" s="84">
        <v>30</v>
      </c>
      <c r="D43" s="86">
        <v>10</v>
      </c>
      <c r="E43" s="86">
        <v>10</v>
      </c>
      <c r="F43" s="86">
        <v>10</v>
      </c>
      <c r="G43" s="56"/>
      <c r="H43" s="56"/>
      <c r="I43" s="56"/>
    </row>
    <row r="44" spans="1:9" ht="12.75">
      <c r="A44" s="56"/>
      <c r="B44" s="56" t="s">
        <v>169</v>
      </c>
      <c r="C44" s="84"/>
      <c r="D44" s="86"/>
      <c r="E44" s="86"/>
      <c r="F44" s="86"/>
      <c r="G44" s="56"/>
      <c r="H44" s="56"/>
      <c r="I44" s="56"/>
    </row>
    <row r="45" spans="1:9" ht="12.75">
      <c r="A45" s="56"/>
      <c r="B45" s="56" t="s">
        <v>381</v>
      </c>
      <c r="C45" s="84">
        <v>30</v>
      </c>
      <c r="D45" s="86">
        <v>10</v>
      </c>
      <c r="E45" s="86">
        <v>10</v>
      </c>
      <c r="F45" s="86">
        <v>10</v>
      </c>
      <c r="G45" s="56"/>
      <c r="H45" s="56"/>
      <c r="I45" s="56"/>
    </row>
    <row r="46" spans="1:9" ht="22.5">
      <c r="A46" s="56" t="s">
        <v>437</v>
      </c>
      <c r="B46" s="56" t="s">
        <v>438</v>
      </c>
      <c r="C46" s="84">
        <v>279.3</v>
      </c>
      <c r="D46" s="86">
        <v>93.1</v>
      </c>
      <c r="E46" s="86">
        <v>93.1</v>
      </c>
      <c r="F46" s="86">
        <v>93.1</v>
      </c>
      <c r="G46" s="56"/>
      <c r="H46" s="56"/>
      <c r="I46" s="56"/>
    </row>
    <row r="47" spans="1:9" ht="12.75">
      <c r="A47" s="56"/>
      <c r="B47" s="56" t="s">
        <v>169</v>
      </c>
      <c r="C47" s="84"/>
      <c r="D47" s="86"/>
      <c r="E47" s="86"/>
      <c r="F47" s="86"/>
      <c r="G47" s="56"/>
      <c r="H47" s="56"/>
      <c r="I47" s="56"/>
    </row>
    <row r="48" spans="1:9" ht="12.75">
      <c r="A48" s="56"/>
      <c r="B48" s="56" t="s">
        <v>381</v>
      </c>
      <c r="C48" s="84">
        <v>279.3</v>
      </c>
      <c r="D48" s="86">
        <v>93.1</v>
      </c>
      <c r="E48" s="86">
        <v>93.1</v>
      </c>
      <c r="F48" s="86">
        <v>93.1</v>
      </c>
      <c r="G48" s="56"/>
      <c r="H48" s="56"/>
      <c r="I48" s="56"/>
    </row>
    <row r="49" spans="1:9" ht="22.5">
      <c r="A49" s="56" t="s">
        <v>439</v>
      </c>
      <c r="B49" s="56" t="s">
        <v>440</v>
      </c>
      <c r="C49" s="84">
        <v>600</v>
      </c>
      <c r="D49" s="86">
        <v>200</v>
      </c>
      <c r="E49" s="86">
        <v>200</v>
      </c>
      <c r="F49" s="86">
        <v>200</v>
      </c>
      <c r="G49" s="56"/>
      <c r="H49" s="56"/>
      <c r="I49" s="56"/>
    </row>
    <row r="50" spans="1:9" ht="12.75">
      <c r="A50" s="56"/>
      <c r="B50" s="56" t="s">
        <v>169</v>
      </c>
      <c r="C50" s="84"/>
      <c r="D50" s="86"/>
      <c r="E50" s="86"/>
      <c r="F50" s="86"/>
      <c r="G50" s="56"/>
      <c r="H50" s="56"/>
      <c r="I50" s="56"/>
    </row>
    <row r="51" spans="1:9" ht="12.75">
      <c r="A51" s="56"/>
      <c r="B51" s="56" t="s">
        <v>381</v>
      </c>
      <c r="C51" s="84">
        <v>600</v>
      </c>
      <c r="D51" s="86">
        <v>200</v>
      </c>
      <c r="E51" s="86">
        <v>200</v>
      </c>
      <c r="F51" s="86">
        <v>200</v>
      </c>
      <c r="G51" s="56"/>
      <c r="H51" s="56"/>
      <c r="I51" s="56"/>
    </row>
    <row r="52" spans="1:9" ht="22.5">
      <c r="A52" s="56" t="s">
        <v>441</v>
      </c>
      <c r="B52" s="56" t="s">
        <v>442</v>
      </c>
      <c r="C52" s="84">
        <v>900</v>
      </c>
      <c r="D52" s="86">
        <v>300</v>
      </c>
      <c r="E52" s="86">
        <v>300</v>
      </c>
      <c r="F52" s="86">
        <v>300</v>
      </c>
      <c r="G52" s="56"/>
      <c r="H52" s="56"/>
      <c r="I52" s="56"/>
    </row>
    <row r="53" spans="1:9" ht="12.75">
      <c r="A53" s="56"/>
      <c r="B53" s="56" t="s">
        <v>169</v>
      </c>
      <c r="C53" s="84"/>
      <c r="D53" s="86"/>
      <c r="E53" s="86"/>
      <c r="F53" s="86"/>
      <c r="G53" s="56"/>
      <c r="H53" s="56"/>
      <c r="I53" s="56"/>
    </row>
    <row r="54" spans="1:9" ht="12.75">
      <c r="A54" s="56"/>
      <c r="B54" s="56" t="s">
        <v>381</v>
      </c>
      <c r="C54" s="84"/>
      <c r="D54" s="86"/>
      <c r="E54" s="86"/>
      <c r="F54" s="86"/>
      <c r="G54" s="56"/>
      <c r="H54" s="56"/>
      <c r="I54" s="56"/>
    </row>
    <row r="55" spans="1:9" ht="22.5">
      <c r="A55" s="56" t="s">
        <v>443</v>
      </c>
      <c r="B55" s="56" t="s">
        <v>444</v>
      </c>
      <c r="C55" s="84">
        <v>0</v>
      </c>
      <c r="D55" s="86">
        <v>0</v>
      </c>
      <c r="E55" s="86">
        <v>0</v>
      </c>
      <c r="F55" s="86">
        <v>0</v>
      </c>
      <c r="G55" s="56"/>
      <c r="H55" s="56"/>
      <c r="I55" s="56"/>
    </row>
    <row r="56" spans="1:9" ht="22.5">
      <c r="A56" s="56" t="s">
        <v>226</v>
      </c>
      <c r="B56" s="83" t="s">
        <v>445</v>
      </c>
      <c r="C56" s="84">
        <v>1395</v>
      </c>
      <c r="D56" s="84">
        <v>465</v>
      </c>
      <c r="E56" s="84">
        <v>465</v>
      </c>
      <c r="F56" s="84">
        <v>465</v>
      </c>
      <c r="G56" s="85"/>
      <c r="H56" s="85"/>
      <c r="I56" s="56" t="s">
        <v>446</v>
      </c>
    </row>
    <row r="57" spans="1:9" ht="12.75">
      <c r="A57" s="56"/>
      <c r="B57" s="56" t="s">
        <v>169</v>
      </c>
      <c r="C57" s="84"/>
      <c r="D57" s="86"/>
      <c r="E57" s="86"/>
      <c r="F57" s="86"/>
      <c r="G57" s="56"/>
      <c r="H57" s="56"/>
      <c r="I57" s="56"/>
    </row>
    <row r="58" spans="1:9" ht="12.75">
      <c r="A58" s="56"/>
      <c r="B58" s="56" t="s">
        <v>381</v>
      </c>
      <c r="C58" s="84">
        <v>1395</v>
      </c>
      <c r="D58" s="86">
        <v>465</v>
      </c>
      <c r="E58" s="86">
        <v>465</v>
      </c>
      <c r="F58" s="86">
        <v>465</v>
      </c>
      <c r="G58" s="56"/>
      <c r="H58" s="56"/>
      <c r="I58" s="56"/>
    </row>
    <row r="59" spans="1:9" ht="12.75" hidden="1">
      <c r="A59" s="56"/>
      <c r="B59" s="56"/>
      <c r="C59" s="84">
        <f>D59+E59+F59</f>
        <v>0</v>
      </c>
      <c r="D59" s="86"/>
      <c r="E59" s="86"/>
      <c r="F59" s="86"/>
      <c r="G59" s="56"/>
      <c r="H59" s="56"/>
      <c r="I59" s="56"/>
    </row>
    <row r="60" spans="1:9" ht="12.75">
      <c r="A60" s="56" t="s">
        <v>177</v>
      </c>
      <c r="B60" s="86" t="s">
        <v>447</v>
      </c>
      <c r="C60" s="84">
        <v>975</v>
      </c>
      <c r="D60" s="86">
        <v>325</v>
      </c>
      <c r="E60" s="86">
        <v>325</v>
      </c>
      <c r="F60" s="86">
        <v>325</v>
      </c>
      <c r="G60" s="85"/>
      <c r="H60" s="85"/>
      <c r="I60" s="56"/>
    </row>
    <row r="61" spans="1:9" ht="12.75">
      <c r="A61" s="56"/>
      <c r="B61" s="56" t="s">
        <v>169</v>
      </c>
      <c r="C61" s="84"/>
      <c r="D61" s="86"/>
      <c r="E61" s="86"/>
      <c r="F61" s="86"/>
      <c r="G61" s="56"/>
      <c r="H61" s="56"/>
      <c r="I61" s="56"/>
    </row>
    <row r="62" spans="1:9" ht="12.75">
      <c r="A62" s="56"/>
      <c r="B62" s="56" t="s">
        <v>381</v>
      </c>
      <c r="C62" s="84">
        <v>975</v>
      </c>
      <c r="D62" s="86">
        <v>325</v>
      </c>
      <c r="E62" s="86">
        <v>325</v>
      </c>
      <c r="F62" s="86">
        <v>325</v>
      </c>
      <c r="G62" s="56"/>
      <c r="H62" s="56"/>
      <c r="I62" s="56"/>
    </row>
    <row r="63" spans="1:9" ht="12.75" hidden="1">
      <c r="A63" s="56"/>
      <c r="B63" s="56"/>
      <c r="C63" s="84">
        <f>D63+E63+F63</f>
        <v>0</v>
      </c>
      <c r="D63" s="86"/>
      <c r="E63" s="86"/>
      <c r="F63" s="86"/>
      <c r="G63" s="56"/>
      <c r="H63" s="56"/>
      <c r="I63" s="56"/>
    </row>
    <row r="64" spans="1:9" ht="12.75">
      <c r="A64" s="56" t="s">
        <v>448</v>
      </c>
      <c r="B64" s="86" t="s">
        <v>434</v>
      </c>
      <c r="C64" s="84">
        <v>180</v>
      </c>
      <c r="D64" s="86">
        <v>60</v>
      </c>
      <c r="E64" s="86">
        <v>60</v>
      </c>
      <c r="F64" s="86">
        <v>60</v>
      </c>
      <c r="G64" s="85"/>
      <c r="H64" s="85"/>
      <c r="I64" s="56"/>
    </row>
    <row r="65" spans="1:9" ht="12.75">
      <c r="A65" s="56"/>
      <c r="B65" s="56" t="s">
        <v>169</v>
      </c>
      <c r="C65" s="84"/>
      <c r="D65" s="86"/>
      <c r="E65" s="86"/>
      <c r="F65" s="86"/>
      <c r="G65" s="56"/>
      <c r="H65" s="56"/>
      <c r="I65" s="56"/>
    </row>
    <row r="66" spans="1:9" ht="12.75">
      <c r="A66" s="56"/>
      <c r="B66" s="56" t="s">
        <v>381</v>
      </c>
      <c r="C66" s="84">
        <v>180</v>
      </c>
      <c r="D66" s="86">
        <v>60</v>
      </c>
      <c r="E66" s="86">
        <v>60</v>
      </c>
      <c r="F66" s="86">
        <v>60</v>
      </c>
      <c r="G66" s="56"/>
      <c r="H66" s="56"/>
      <c r="I66" s="56"/>
    </row>
    <row r="67" spans="1:9" ht="12.75" hidden="1">
      <c r="A67" s="56"/>
      <c r="B67" s="56"/>
      <c r="C67" s="84">
        <f>D67+E67+F67</f>
        <v>0</v>
      </c>
      <c r="D67" s="86"/>
      <c r="E67" s="86"/>
      <c r="F67" s="86"/>
      <c r="G67" s="56"/>
      <c r="H67" s="56"/>
      <c r="I67" s="56"/>
    </row>
    <row r="68" spans="1:9" ht="22.5">
      <c r="A68" s="56" t="s">
        <v>449</v>
      </c>
      <c r="B68" s="56" t="s">
        <v>450</v>
      </c>
      <c r="C68" s="84">
        <v>0</v>
      </c>
      <c r="D68" s="86">
        <v>0</v>
      </c>
      <c r="E68" s="86">
        <v>0</v>
      </c>
      <c r="F68" s="86">
        <v>0</v>
      </c>
      <c r="G68" s="56"/>
      <c r="H68" s="56"/>
      <c r="I68" s="56"/>
    </row>
    <row r="69" spans="1:9" ht="22.5">
      <c r="A69" s="56" t="s">
        <v>451</v>
      </c>
      <c r="B69" s="56" t="s">
        <v>452</v>
      </c>
      <c r="C69" s="84">
        <v>0</v>
      </c>
      <c r="D69" s="86">
        <v>0</v>
      </c>
      <c r="E69" s="86">
        <v>0</v>
      </c>
      <c r="F69" s="86">
        <v>0</v>
      </c>
      <c r="G69" s="56"/>
      <c r="H69" s="56"/>
      <c r="I69" s="56"/>
    </row>
    <row r="70" spans="1:9" ht="24">
      <c r="A70" s="56" t="s">
        <v>453</v>
      </c>
      <c r="B70" s="86" t="s">
        <v>454</v>
      </c>
      <c r="C70" s="84">
        <v>240</v>
      </c>
      <c r="D70" s="86">
        <v>80</v>
      </c>
      <c r="E70" s="86">
        <v>80</v>
      </c>
      <c r="F70" s="86">
        <v>80</v>
      </c>
      <c r="G70" s="85"/>
      <c r="H70" s="85"/>
      <c r="I70" s="56"/>
    </row>
    <row r="71" spans="1:9" ht="12.75">
      <c r="A71" s="56"/>
      <c r="B71" s="56" t="s">
        <v>169</v>
      </c>
      <c r="C71" s="84"/>
      <c r="D71" s="86"/>
      <c r="E71" s="86"/>
      <c r="F71" s="86"/>
      <c r="G71" s="56"/>
      <c r="H71" s="56"/>
      <c r="I71" s="56"/>
    </row>
    <row r="72" spans="1:9" ht="12.75">
      <c r="A72" s="56"/>
      <c r="B72" s="56" t="s">
        <v>381</v>
      </c>
      <c r="C72" s="84">
        <v>240</v>
      </c>
      <c r="D72" s="86">
        <v>80</v>
      </c>
      <c r="E72" s="86">
        <v>80</v>
      </c>
      <c r="F72" s="86">
        <v>80</v>
      </c>
      <c r="G72" s="56"/>
      <c r="H72" s="56"/>
      <c r="I72" s="56"/>
    </row>
    <row r="73" spans="1:9" ht="12.75" hidden="1">
      <c r="A73" s="56"/>
      <c r="B73" s="56"/>
      <c r="C73" s="84">
        <f>D73+E73+F73</f>
        <v>0</v>
      </c>
      <c r="D73" s="86"/>
      <c r="E73" s="86"/>
      <c r="F73" s="86"/>
      <c r="G73" s="56"/>
      <c r="H73" s="56"/>
      <c r="I73" s="56"/>
    </row>
    <row r="74" spans="1:9" ht="90">
      <c r="A74" s="53" t="s">
        <v>455</v>
      </c>
      <c r="B74" s="53" t="s">
        <v>456</v>
      </c>
      <c r="C74" s="56">
        <v>3100</v>
      </c>
      <c r="D74" s="86">
        <v>700</v>
      </c>
      <c r="E74" s="86">
        <v>1200</v>
      </c>
      <c r="F74" s="86">
        <v>1200</v>
      </c>
      <c r="G74" s="56"/>
      <c r="H74" s="56"/>
      <c r="I74" s="56" t="s">
        <v>457</v>
      </c>
    </row>
  </sheetData>
  <sheetProtection selectLockedCells="1" selectUnlockedCells="1"/>
  <mergeCells count="8">
    <mergeCell ref="A1:I1"/>
    <mergeCell ref="A2:I2"/>
    <mergeCell ref="A3:I3"/>
    <mergeCell ref="A4:A5"/>
    <mergeCell ref="B4:B5"/>
    <mergeCell ref="C4:C5"/>
    <mergeCell ref="D4:H4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13.25390625" style="0" customWidth="1"/>
    <col min="2" max="2" width="22.25390625" style="0" customWidth="1"/>
    <col min="9" max="9" width="36.00390625" style="0" customWidth="1"/>
  </cols>
  <sheetData>
    <row r="1" spans="1:9" ht="12.75" customHeight="1">
      <c r="A1" s="175" t="s">
        <v>458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5" t="s">
        <v>459</v>
      </c>
      <c r="B2" s="175"/>
      <c r="C2" s="175"/>
      <c r="D2" s="175"/>
      <c r="E2" s="175"/>
      <c r="F2" s="175"/>
      <c r="G2" s="175"/>
      <c r="H2" s="175"/>
      <c r="I2" s="175"/>
    </row>
    <row r="3" spans="1:9" ht="12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</row>
    <row r="4" spans="1:9" ht="12.75" customHeight="1">
      <c r="A4" s="175" t="s">
        <v>309</v>
      </c>
      <c r="B4" s="175" t="s">
        <v>371</v>
      </c>
      <c r="C4" s="175" t="s">
        <v>269</v>
      </c>
      <c r="D4" s="175" t="s">
        <v>372</v>
      </c>
      <c r="E4" s="175"/>
      <c r="F4" s="175"/>
      <c r="G4" s="175"/>
      <c r="H4" s="175"/>
      <c r="I4" s="175" t="s">
        <v>155</v>
      </c>
    </row>
    <row r="5" spans="1:9" ht="30.75" customHeight="1">
      <c r="A5" s="175"/>
      <c r="B5" s="175"/>
      <c r="C5" s="175"/>
      <c r="D5" s="56" t="s">
        <v>373</v>
      </c>
      <c r="E5" s="56" t="s">
        <v>182</v>
      </c>
      <c r="F5" s="56" t="s">
        <v>156</v>
      </c>
      <c r="G5" s="56" t="s">
        <v>157</v>
      </c>
      <c r="H5" s="56" t="s">
        <v>158</v>
      </c>
      <c r="I5" s="175"/>
    </row>
    <row r="6" spans="1:9" ht="39" customHeight="1">
      <c r="A6" s="56" t="s">
        <v>159</v>
      </c>
      <c r="B6" s="53" t="s">
        <v>460</v>
      </c>
      <c r="C6" s="56">
        <v>89461.3</v>
      </c>
      <c r="D6" s="56">
        <f>D8+D10+D11+D12+D13</f>
        <v>19198</v>
      </c>
      <c r="E6" s="56">
        <f>E8+E10+E11+E12+E13</f>
        <v>16339.199999999999</v>
      </c>
      <c r="F6" s="56">
        <f>F8+F10+F11+F12+F13</f>
        <v>18003.7</v>
      </c>
      <c r="G6" s="56">
        <f>G8+G10+G11+G12+G13</f>
        <v>18003.7</v>
      </c>
      <c r="H6" s="56">
        <f>H8+H10+H11+H12+H13</f>
        <v>18013.8</v>
      </c>
      <c r="I6" s="56" t="s">
        <v>461</v>
      </c>
    </row>
    <row r="7" spans="1:9" ht="12.75">
      <c r="A7" s="56"/>
      <c r="B7" s="56" t="s">
        <v>161</v>
      </c>
      <c r="C7" s="56">
        <f>D7+E7+F7</f>
        <v>0</v>
      </c>
      <c r="D7" s="56"/>
      <c r="E7" s="56"/>
      <c r="F7" s="56"/>
      <c r="G7" s="56"/>
      <c r="H7" s="56"/>
      <c r="I7" s="56"/>
    </row>
    <row r="8" spans="1:9" ht="17.25" customHeight="1">
      <c r="A8" s="56"/>
      <c r="B8" s="56" t="s">
        <v>381</v>
      </c>
      <c r="C8" s="56">
        <f aca="true" t="shared" si="0" ref="C8:H8">C16+C24+C31+C38+C45+C52</f>
        <v>88898.40000000001</v>
      </c>
      <c r="D8" s="56">
        <f t="shared" si="0"/>
        <v>18828</v>
      </c>
      <c r="E8" s="56">
        <f t="shared" si="0"/>
        <v>16149.199999999999</v>
      </c>
      <c r="F8" s="56">
        <f t="shared" si="0"/>
        <v>17973.7</v>
      </c>
      <c r="G8" s="56">
        <f t="shared" si="0"/>
        <v>17973.7</v>
      </c>
      <c r="H8" s="56">
        <f t="shared" si="0"/>
        <v>17973.8</v>
      </c>
      <c r="I8" s="56"/>
    </row>
    <row r="9" spans="1:9" ht="12.75" hidden="1">
      <c r="A9" s="56"/>
      <c r="B9" s="56"/>
      <c r="C9" s="56">
        <f>C17+C25+C32</f>
        <v>0</v>
      </c>
      <c r="D9" s="86"/>
      <c r="E9" s="86"/>
      <c r="F9" s="86"/>
      <c r="G9" s="56"/>
      <c r="H9" s="56"/>
      <c r="I9" s="56"/>
    </row>
    <row r="10" spans="1:9" ht="24" customHeight="1">
      <c r="A10" s="56"/>
      <c r="B10" s="56" t="s">
        <v>462</v>
      </c>
      <c r="C10" s="56">
        <f aca="true" t="shared" si="1" ref="C10:H10">C18+C25+C32+C46+C53</f>
        <v>0</v>
      </c>
      <c r="D10" s="56">
        <f t="shared" si="1"/>
        <v>0</v>
      </c>
      <c r="E10" s="56">
        <f t="shared" si="1"/>
        <v>0</v>
      </c>
      <c r="F10" s="56">
        <f t="shared" si="1"/>
        <v>0</v>
      </c>
      <c r="G10" s="56">
        <f t="shared" si="1"/>
        <v>0</v>
      </c>
      <c r="H10" s="56">
        <f t="shared" si="1"/>
        <v>0</v>
      </c>
      <c r="I10" s="56"/>
    </row>
    <row r="11" spans="1:9" ht="18.75" customHeight="1">
      <c r="A11" s="56"/>
      <c r="B11" s="56" t="s">
        <v>163</v>
      </c>
      <c r="C11" s="56">
        <v>410</v>
      </c>
      <c r="D11" s="56">
        <v>320</v>
      </c>
      <c r="E11" s="56">
        <f>E19+E26+E33+E40+E47+E54</f>
        <v>90</v>
      </c>
      <c r="F11" s="56">
        <f>F19+F26+F33+F40+F47+F54</f>
        <v>0</v>
      </c>
      <c r="G11" s="56">
        <f>G19+G26+G33+G40+G47+G54</f>
        <v>0</v>
      </c>
      <c r="H11" s="56">
        <f>H19+H26+H33+H40+H47+H54</f>
        <v>0</v>
      </c>
      <c r="I11" s="56"/>
    </row>
    <row r="12" spans="1:9" ht="18" customHeight="1">
      <c r="A12" s="56"/>
      <c r="B12" s="56" t="s">
        <v>164</v>
      </c>
      <c r="C12" s="56">
        <f>C20++C27+C34+C41+C48+C55</f>
        <v>0</v>
      </c>
      <c r="D12" s="86"/>
      <c r="E12" s="86"/>
      <c r="F12" s="86"/>
      <c r="G12" s="56"/>
      <c r="H12" s="56"/>
      <c r="I12" s="56"/>
    </row>
    <row r="13" spans="1:9" ht="19.5" customHeight="1">
      <c r="A13" s="56"/>
      <c r="B13" s="56" t="s">
        <v>165</v>
      </c>
      <c r="C13" s="56">
        <v>250</v>
      </c>
      <c r="D13" s="56">
        <v>50</v>
      </c>
      <c r="E13" s="56">
        <v>100</v>
      </c>
      <c r="F13" s="56">
        <f>F21+F28+F35+F42+F49+F56</f>
        <v>30</v>
      </c>
      <c r="G13" s="56">
        <f>G21+G28+G35+G42+G49+G56</f>
        <v>30</v>
      </c>
      <c r="H13" s="56">
        <f>H21+H28+H35+H42+H49+H56</f>
        <v>40</v>
      </c>
      <c r="I13" s="56"/>
    </row>
    <row r="14" spans="1:9" ht="37.5" customHeight="1">
      <c r="A14" s="56" t="s">
        <v>202</v>
      </c>
      <c r="B14" s="53" t="s">
        <v>463</v>
      </c>
      <c r="C14" s="56">
        <f aca="true" t="shared" si="2" ref="C14:C21">D14+E14+F14+G14+H14</f>
        <v>86475.20000000001</v>
      </c>
      <c r="D14" s="56">
        <f>D16+D18+D19+D20+D21</f>
        <v>18246</v>
      </c>
      <c r="E14" s="56">
        <f>E16+E18+E19+E20+E21</f>
        <v>15663.9</v>
      </c>
      <c r="F14" s="56">
        <f>F16+F18+F19+F20+F21</f>
        <v>17518.4</v>
      </c>
      <c r="G14" s="56">
        <f>G16+G18+G19+G20+G21</f>
        <v>17518.4</v>
      </c>
      <c r="H14" s="56">
        <f>H16+H18+H19+H20+H21</f>
        <v>17528.5</v>
      </c>
      <c r="I14" s="56" t="s">
        <v>464</v>
      </c>
    </row>
    <row r="15" spans="1:9" ht="14.25" customHeight="1">
      <c r="A15" s="56"/>
      <c r="B15" s="56" t="s">
        <v>169</v>
      </c>
      <c r="C15" s="56">
        <f t="shared" si="2"/>
        <v>0</v>
      </c>
      <c r="D15" s="56"/>
      <c r="E15" s="56"/>
      <c r="F15" s="56"/>
      <c r="G15" s="56"/>
      <c r="H15" s="56"/>
      <c r="I15" s="175" t="s">
        <v>465</v>
      </c>
    </row>
    <row r="16" spans="1:9" ht="12.75">
      <c r="A16" s="56"/>
      <c r="B16" s="56" t="s">
        <v>381</v>
      </c>
      <c r="C16" s="56">
        <f t="shared" si="2"/>
        <v>86225.20000000001</v>
      </c>
      <c r="D16" s="86">
        <v>18196</v>
      </c>
      <c r="E16" s="86">
        <v>15563.9</v>
      </c>
      <c r="F16" s="86">
        <v>17488.4</v>
      </c>
      <c r="G16" s="56">
        <v>17488.4</v>
      </c>
      <c r="H16" s="56">
        <v>17488.5</v>
      </c>
      <c r="I16" s="175"/>
    </row>
    <row r="17" spans="1:9" ht="12.75" customHeight="1" hidden="1">
      <c r="A17" s="56"/>
      <c r="B17" s="56"/>
      <c r="C17" s="56">
        <f t="shared" si="2"/>
        <v>0</v>
      </c>
      <c r="D17" s="86"/>
      <c r="E17" s="86"/>
      <c r="F17" s="86"/>
      <c r="G17" s="56"/>
      <c r="H17" s="56"/>
      <c r="I17" s="175"/>
    </row>
    <row r="18" spans="1:9" ht="12.75">
      <c r="A18" s="56"/>
      <c r="B18" s="56" t="s">
        <v>462</v>
      </c>
      <c r="C18" s="56">
        <f t="shared" si="2"/>
        <v>0</v>
      </c>
      <c r="D18" s="86"/>
      <c r="E18" s="86"/>
      <c r="F18" s="86"/>
      <c r="G18" s="56"/>
      <c r="H18" s="56"/>
      <c r="I18" s="175"/>
    </row>
    <row r="19" spans="1:9" ht="12.75">
      <c r="A19" s="56"/>
      <c r="B19" s="56" t="s">
        <v>163</v>
      </c>
      <c r="C19" s="56">
        <f t="shared" si="2"/>
        <v>0</v>
      </c>
      <c r="D19" s="86"/>
      <c r="E19" s="86"/>
      <c r="F19" s="86"/>
      <c r="G19" s="56"/>
      <c r="H19" s="56"/>
      <c r="I19" s="175"/>
    </row>
    <row r="20" spans="1:9" ht="12.75">
      <c r="A20" s="56"/>
      <c r="B20" s="56" t="s">
        <v>164</v>
      </c>
      <c r="C20" s="56">
        <f t="shared" si="2"/>
        <v>0</v>
      </c>
      <c r="D20" s="86"/>
      <c r="E20" s="86"/>
      <c r="F20" s="86"/>
      <c r="G20" s="56"/>
      <c r="H20" s="56"/>
      <c r="I20" s="175"/>
    </row>
    <row r="21" spans="1:9" ht="12.75">
      <c r="A21" s="56"/>
      <c r="B21" s="56" t="s">
        <v>165</v>
      </c>
      <c r="C21" s="56">
        <f t="shared" si="2"/>
        <v>250</v>
      </c>
      <c r="D21" s="86">
        <v>50</v>
      </c>
      <c r="E21" s="86">
        <v>100</v>
      </c>
      <c r="F21" s="86">
        <v>30</v>
      </c>
      <c r="G21" s="56">
        <v>30</v>
      </c>
      <c r="H21" s="56">
        <v>40</v>
      </c>
      <c r="I21" s="56"/>
    </row>
    <row r="22" spans="1:9" ht="45.75" customHeight="1">
      <c r="A22" s="56" t="s">
        <v>226</v>
      </c>
      <c r="B22" s="83" t="s">
        <v>466</v>
      </c>
      <c r="C22" s="84">
        <v>2107.2</v>
      </c>
      <c r="D22" s="84">
        <v>446</v>
      </c>
      <c r="E22" s="84">
        <v>415.3</v>
      </c>
      <c r="F22" s="84">
        <v>415.3</v>
      </c>
      <c r="G22" s="84">
        <v>415.3</v>
      </c>
      <c r="H22" s="84">
        <v>415.3</v>
      </c>
      <c r="I22" s="56" t="s">
        <v>467</v>
      </c>
    </row>
    <row r="23" spans="1:9" ht="22.5">
      <c r="A23" s="56"/>
      <c r="B23" s="56" t="s">
        <v>169</v>
      </c>
      <c r="C23" s="84"/>
      <c r="D23" s="86"/>
      <c r="E23" s="86"/>
      <c r="F23" s="86"/>
      <c r="G23" s="56"/>
      <c r="H23" s="56"/>
      <c r="I23" s="56" t="s">
        <v>468</v>
      </c>
    </row>
    <row r="24" spans="1:9" ht="12.75">
      <c r="A24" s="56"/>
      <c r="B24" s="56" t="s">
        <v>381</v>
      </c>
      <c r="C24" s="84">
        <f>D24+E24+F24+G24+H24</f>
        <v>2107.2</v>
      </c>
      <c r="D24" s="86">
        <v>446</v>
      </c>
      <c r="E24" s="86">
        <v>415.3</v>
      </c>
      <c r="F24" s="86">
        <v>415.3</v>
      </c>
      <c r="G24" s="56">
        <v>415.3</v>
      </c>
      <c r="H24" s="56">
        <v>415.3</v>
      </c>
      <c r="I24" s="56"/>
    </row>
    <row r="25" spans="1:9" ht="12.75">
      <c r="A25" s="56"/>
      <c r="B25" s="56" t="s">
        <v>462</v>
      </c>
      <c r="C25" s="84">
        <f>D25+E25+F25</f>
        <v>0</v>
      </c>
      <c r="D25" s="86"/>
      <c r="E25" s="86"/>
      <c r="F25" s="86"/>
      <c r="G25" s="56"/>
      <c r="H25" s="56"/>
      <c r="I25" s="56"/>
    </row>
    <row r="26" spans="1:9" ht="12.75">
      <c r="A26" s="56"/>
      <c r="B26" s="56" t="s">
        <v>163</v>
      </c>
      <c r="C26" s="84">
        <f>D26+E26+F26</f>
        <v>30</v>
      </c>
      <c r="D26" s="86">
        <v>30</v>
      </c>
      <c r="E26" s="86"/>
      <c r="F26" s="86"/>
      <c r="G26" s="56"/>
      <c r="H26" s="56"/>
      <c r="I26" s="56"/>
    </row>
    <row r="27" spans="1:9" ht="12.75">
      <c r="A27" s="56"/>
      <c r="B27" s="56" t="s">
        <v>164</v>
      </c>
      <c r="C27" s="84"/>
      <c r="D27" s="86"/>
      <c r="E27" s="86"/>
      <c r="F27" s="86"/>
      <c r="G27" s="56"/>
      <c r="H27" s="56"/>
      <c r="I27" s="56"/>
    </row>
    <row r="28" spans="1:9" ht="12.75">
      <c r="A28" s="56"/>
      <c r="B28" s="56" t="s">
        <v>165</v>
      </c>
      <c r="C28" s="84">
        <f>D28+E28+F28</f>
        <v>0</v>
      </c>
      <c r="D28" s="86"/>
      <c r="E28" s="86"/>
      <c r="F28" s="86"/>
      <c r="G28" s="56"/>
      <c r="H28" s="56"/>
      <c r="I28" s="56"/>
    </row>
    <row r="29" spans="1:9" ht="36.75" customHeight="1">
      <c r="A29" s="56" t="s">
        <v>248</v>
      </c>
      <c r="B29" s="83" t="s">
        <v>469</v>
      </c>
      <c r="C29" s="84">
        <f>C30+C31+C32+C33+C34+C35</f>
        <v>100</v>
      </c>
      <c r="D29" s="84">
        <f>D31+D33+D34+D35</f>
        <v>0</v>
      </c>
      <c r="E29" s="84">
        <f>E31+E33+E34+E35</f>
        <v>100</v>
      </c>
      <c r="F29" s="84">
        <f>F31+F33+F34+F35</f>
        <v>0</v>
      </c>
      <c r="G29" s="84">
        <f>G30+G31+G32+G33+G34+G35</f>
        <v>0</v>
      </c>
      <c r="H29" s="84">
        <f>H30+H31+H32+H33+H34+H35</f>
        <v>0</v>
      </c>
      <c r="I29" s="56" t="s">
        <v>470</v>
      </c>
    </row>
    <row r="30" spans="1:9" ht="12.75">
      <c r="A30" s="56"/>
      <c r="B30" s="56" t="s">
        <v>169</v>
      </c>
      <c r="C30" s="84"/>
      <c r="D30" s="86"/>
      <c r="E30" s="86"/>
      <c r="F30" s="86"/>
      <c r="G30" s="56"/>
      <c r="H30" s="56"/>
      <c r="I30" s="56"/>
    </row>
    <row r="31" spans="1:9" ht="12.75">
      <c r="A31" s="56"/>
      <c r="B31" s="56" t="s">
        <v>381</v>
      </c>
      <c r="C31" s="84">
        <f>D31+E31+F31+G31+H31</f>
        <v>100</v>
      </c>
      <c r="D31" s="86">
        <v>0</v>
      </c>
      <c r="E31" s="86">
        <v>100</v>
      </c>
      <c r="F31" s="86">
        <v>0</v>
      </c>
      <c r="G31" s="56">
        <v>0</v>
      </c>
      <c r="H31" s="56">
        <v>0</v>
      </c>
      <c r="I31" s="56"/>
    </row>
    <row r="32" spans="1:9" ht="12.75">
      <c r="A32" s="56"/>
      <c r="B32" s="56" t="s">
        <v>462</v>
      </c>
      <c r="C32" s="84"/>
      <c r="D32" s="86"/>
      <c r="E32" s="86"/>
      <c r="F32" s="86"/>
      <c r="G32" s="56"/>
      <c r="H32" s="56"/>
      <c r="I32" s="56"/>
    </row>
    <row r="33" spans="1:9" ht="12.75">
      <c r="A33" s="56"/>
      <c r="B33" s="56" t="s">
        <v>163</v>
      </c>
      <c r="C33" s="84"/>
      <c r="D33" s="86"/>
      <c r="E33" s="86"/>
      <c r="F33" s="86"/>
      <c r="G33" s="56"/>
      <c r="H33" s="56"/>
      <c r="I33" s="56"/>
    </row>
    <row r="34" spans="1:9" ht="12.75">
      <c r="A34" s="56"/>
      <c r="B34" s="56" t="s">
        <v>164</v>
      </c>
      <c r="C34" s="84"/>
      <c r="D34" s="86"/>
      <c r="E34" s="86"/>
      <c r="F34" s="86"/>
      <c r="G34" s="56"/>
      <c r="H34" s="56"/>
      <c r="I34" s="56"/>
    </row>
    <row r="35" spans="1:9" ht="12.75">
      <c r="A35" s="56"/>
      <c r="B35" s="56" t="s">
        <v>165</v>
      </c>
      <c r="C35" s="84"/>
      <c r="D35" s="86"/>
      <c r="E35" s="86"/>
      <c r="F35" s="86"/>
      <c r="G35" s="56"/>
      <c r="H35" s="56"/>
      <c r="I35" s="56"/>
    </row>
    <row r="36" spans="1:9" ht="53.25" customHeight="1" hidden="1">
      <c r="A36" s="56"/>
      <c r="B36" s="83"/>
      <c r="C36" s="84"/>
      <c r="D36" s="84"/>
      <c r="E36" s="84"/>
      <c r="F36" s="84"/>
      <c r="G36" s="84"/>
      <c r="H36" s="84"/>
      <c r="I36" s="56"/>
    </row>
    <row r="37" spans="1:9" ht="12.75" hidden="1">
      <c r="A37" s="56"/>
      <c r="B37" s="56"/>
      <c r="C37" s="84"/>
      <c r="D37" s="86"/>
      <c r="E37" s="86"/>
      <c r="F37" s="86"/>
      <c r="G37" s="56"/>
      <c r="H37" s="56"/>
      <c r="I37" s="56"/>
    </row>
    <row r="38" spans="1:9" ht="12.75" hidden="1">
      <c r="A38" s="56"/>
      <c r="B38" s="56"/>
      <c r="C38" s="84"/>
      <c r="D38" s="86"/>
      <c r="E38" s="86"/>
      <c r="F38" s="86"/>
      <c r="G38" s="56"/>
      <c r="H38" s="56"/>
      <c r="I38" s="56"/>
    </row>
    <row r="39" spans="1:9" ht="12.75" hidden="1">
      <c r="A39" s="56"/>
      <c r="B39" s="56"/>
      <c r="C39" s="84"/>
      <c r="D39" s="86"/>
      <c r="E39" s="86"/>
      <c r="F39" s="86"/>
      <c r="G39" s="56"/>
      <c r="H39" s="56"/>
      <c r="I39" s="56"/>
    </row>
    <row r="40" spans="1:9" ht="12.75" hidden="1">
      <c r="A40" s="56"/>
      <c r="B40" s="56"/>
      <c r="C40" s="84"/>
      <c r="D40" s="86"/>
      <c r="E40" s="86"/>
      <c r="F40" s="86"/>
      <c r="G40" s="56"/>
      <c r="H40" s="56"/>
      <c r="I40" s="56"/>
    </row>
    <row r="41" spans="1:9" ht="12.75" hidden="1">
      <c r="A41" s="56"/>
      <c r="B41" s="56"/>
      <c r="C41" s="84"/>
      <c r="D41" s="86"/>
      <c r="E41" s="86"/>
      <c r="F41" s="86"/>
      <c r="G41" s="56"/>
      <c r="H41" s="56"/>
      <c r="I41" s="56"/>
    </row>
    <row r="42" spans="1:9" ht="12.75" hidden="1">
      <c r="A42" s="56"/>
      <c r="B42" s="56"/>
      <c r="C42" s="84"/>
      <c r="D42" s="86"/>
      <c r="E42" s="86"/>
      <c r="F42" s="86"/>
      <c r="G42" s="56"/>
      <c r="H42" s="56"/>
      <c r="I42" s="56"/>
    </row>
    <row r="43" spans="1:9" ht="46.5" customHeight="1">
      <c r="A43" s="56" t="s">
        <v>256</v>
      </c>
      <c r="B43" s="83" t="s">
        <v>471</v>
      </c>
      <c r="C43" s="84">
        <f aca="true" t="shared" si="3" ref="C43:H43">C44+C45+C46+C47+C48+C49</f>
        <v>881</v>
      </c>
      <c r="D43" s="84">
        <f t="shared" si="3"/>
        <v>501</v>
      </c>
      <c r="E43" s="84">
        <f t="shared" si="3"/>
        <v>170</v>
      </c>
      <c r="F43" s="84">
        <f t="shared" si="3"/>
        <v>70</v>
      </c>
      <c r="G43" s="84">
        <f t="shared" si="3"/>
        <v>70</v>
      </c>
      <c r="H43" s="84">
        <f t="shared" si="3"/>
        <v>70</v>
      </c>
      <c r="I43" s="56" t="s">
        <v>472</v>
      </c>
    </row>
    <row r="44" spans="1:9" ht="33.75" customHeight="1">
      <c r="A44" s="56"/>
      <c r="B44" s="56" t="s">
        <v>169</v>
      </c>
      <c r="C44" s="84"/>
      <c r="D44" s="86"/>
      <c r="E44" s="86"/>
      <c r="F44" s="86"/>
      <c r="G44" s="56"/>
      <c r="H44" s="56"/>
      <c r="I44" s="175" t="s">
        <v>473</v>
      </c>
    </row>
    <row r="45" spans="1:9" ht="12.75">
      <c r="A45" s="56"/>
      <c r="B45" s="56" t="s">
        <v>381</v>
      </c>
      <c r="C45" s="84">
        <f>D45+E45+F45+G45+H45</f>
        <v>376</v>
      </c>
      <c r="D45" s="86">
        <v>96</v>
      </c>
      <c r="E45" s="86">
        <v>70</v>
      </c>
      <c r="F45" s="86">
        <v>70</v>
      </c>
      <c r="G45" s="56">
        <v>70</v>
      </c>
      <c r="H45" s="56">
        <v>70</v>
      </c>
      <c r="I45" s="175"/>
    </row>
    <row r="46" spans="1:9" ht="12.75">
      <c r="A46" s="56"/>
      <c r="B46" s="56" t="s">
        <v>462</v>
      </c>
      <c r="C46" s="84">
        <f>D46+E46+F46+G46+H46</f>
        <v>0</v>
      </c>
      <c r="D46" s="86"/>
      <c r="E46" s="86"/>
      <c r="F46" s="86"/>
      <c r="G46" s="56"/>
      <c r="H46" s="56"/>
      <c r="I46" s="56"/>
    </row>
    <row r="47" spans="1:9" ht="12.75">
      <c r="A47" s="56"/>
      <c r="B47" s="56" t="s">
        <v>163</v>
      </c>
      <c r="C47" s="84">
        <f>D47+E47+F47+G47+H47</f>
        <v>410</v>
      </c>
      <c r="D47" s="86">
        <v>320</v>
      </c>
      <c r="E47" s="86">
        <v>90</v>
      </c>
      <c r="F47" s="86"/>
      <c r="G47" s="56"/>
      <c r="H47" s="56"/>
      <c r="I47" s="56"/>
    </row>
    <row r="48" spans="1:9" ht="12.75">
      <c r="A48" s="56"/>
      <c r="B48" s="56" t="s">
        <v>164</v>
      </c>
      <c r="C48" s="84">
        <f>D48+E48+F48+G48+H48</f>
        <v>0</v>
      </c>
      <c r="D48" s="86"/>
      <c r="E48" s="86"/>
      <c r="F48" s="86"/>
      <c r="G48" s="56"/>
      <c r="H48" s="56"/>
      <c r="I48" s="56"/>
    </row>
    <row r="49" spans="1:9" ht="12.75">
      <c r="A49" s="56"/>
      <c r="B49" s="56" t="s">
        <v>165</v>
      </c>
      <c r="C49" s="84">
        <f>D49+E49+F49+G49+H49</f>
        <v>95</v>
      </c>
      <c r="D49" s="86">
        <v>85</v>
      </c>
      <c r="E49" s="86">
        <v>10</v>
      </c>
      <c r="F49" s="86"/>
      <c r="G49" s="56"/>
      <c r="H49" s="56"/>
      <c r="I49" s="56"/>
    </row>
    <row r="50" spans="1:9" ht="24">
      <c r="A50" s="56" t="s">
        <v>262</v>
      </c>
      <c r="B50" s="83" t="s">
        <v>474</v>
      </c>
      <c r="C50" s="84">
        <f aca="true" t="shared" si="4" ref="C50:H50">C52+C53+C54+C55+C56</f>
        <v>90</v>
      </c>
      <c r="D50" s="84">
        <f t="shared" si="4"/>
        <v>90</v>
      </c>
      <c r="E50" s="84">
        <f t="shared" si="4"/>
        <v>0</v>
      </c>
      <c r="F50" s="84">
        <f t="shared" si="4"/>
        <v>0</v>
      </c>
      <c r="G50" s="84">
        <f t="shared" si="4"/>
        <v>0</v>
      </c>
      <c r="H50" s="84">
        <f t="shared" si="4"/>
        <v>0</v>
      </c>
      <c r="I50" s="56" t="s">
        <v>475</v>
      </c>
    </row>
    <row r="51" spans="1:9" ht="12.75">
      <c r="A51" s="56"/>
      <c r="B51" s="56" t="s">
        <v>169</v>
      </c>
      <c r="C51" s="84"/>
      <c r="D51" s="86"/>
      <c r="E51" s="86"/>
      <c r="F51" s="86"/>
      <c r="G51" s="56"/>
      <c r="H51" s="56"/>
      <c r="I51" s="56"/>
    </row>
    <row r="52" spans="1:9" ht="12.75">
      <c r="A52" s="56"/>
      <c r="B52" s="56" t="s">
        <v>381</v>
      </c>
      <c r="C52" s="84">
        <f>D52+E52+F52+G52+H52</f>
        <v>90</v>
      </c>
      <c r="D52" s="86">
        <v>90</v>
      </c>
      <c r="E52" s="86"/>
      <c r="F52" s="86"/>
      <c r="G52" s="56"/>
      <c r="H52" s="56"/>
      <c r="I52" s="56"/>
    </row>
    <row r="53" spans="1:9" ht="12.75">
      <c r="A53" s="56"/>
      <c r="B53" s="56" t="s">
        <v>462</v>
      </c>
      <c r="C53" s="84">
        <f>D53+E53+F53+G53+H53</f>
        <v>0</v>
      </c>
      <c r="D53" s="86"/>
      <c r="E53" s="86"/>
      <c r="F53" s="86"/>
      <c r="G53" s="56"/>
      <c r="H53" s="56"/>
      <c r="I53" s="56"/>
    </row>
    <row r="54" spans="1:9" ht="12.75">
      <c r="A54" s="56"/>
      <c r="B54" s="56" t="s">
        <v>163</v>
      </c>
      <c r="C54" s="84">
        <f>D54+E54+F54+G54+H54</f>
        <v>0</v>
      </c>
      <c r="D54" s="86"/>
      <c r="E54" s="86"/>
      <c r="F54" s="86"/>
      <c r="G54" s="56"/>
      <c r="H54" s="56"/>
      <c r="I54" s="56"/>
    </row>
    <row r="55" spans="1:9" ht="12.75">
      <c r="A55" s="56"/>
      <c r="B55" s="56" t="s">
        <v>164</v>
      </c>
      <c r="C55" s="84">
        <f>D55+E55+F55+G55+H55</f>
        <v>0</v>
      </c>
      <c r="D55" s="86"/>
      <c r="E55" s="86"/>
      <c r="F55" s="86"/>
      <c r="G55" s="56"/>
      <c r="H55" s="56"/>
      <c r="I55" s="56"/>
    </row>
    <row r="56" spans="1:9" ht="12.75">
      <c r="A56" s="56"/>
      <c r="B56" s="56" t="s">
        <v>165</v>
      </c>
      <c r="C56" s="84">
        <f>D56+E56+F56+G56+H56</f>
        <v>0</v>
      </c>
      <c r="D56" s="86"/>
      <c r="E56" s="86"/>
      <c r="F56" s="86"/>
      <c r="G56" s="56"/>
      <c r="H56" s="56"/>
      <c r="I56" s="56"/>
    </row>
    <row r="57" spans="1:9" ht="45" customHeight="1" hidden="1">
      <c r="A57" s="56"/>
      <c r="B57" s="83"/>
      <c r="C57" s="84"/>
      <c r="D57" s="84"/>
      <c r="E57" s="84"/>
      <c r="F57" s="84"/>
      <c r="G57" s="84"/>
      <c r="H57" s="84"/>
      <c r="I57" s="175"/>
    </row>
    <row r="58" spans="1:9" ht="12.75" hidden="1">
      <c r="A58" s="56"/>
      <c r="B58" s="56"/>
      <c r="C58" s="84"/>
      <c r="D58" s="86"/>
      <c r="E58" s="86"/>
      <c r="F58" s="86"/>
      <c r="G58" s="56"/>
      <c r="H58" s="56"/>
      <c r="I58" s="175"/>
    </row>
    <row r="59" spans="1:9" ht="12.75" hidden="1">
      <c r="A59" s="56"/>
      <c r="B59" s="56"/>
      <c r="C59" s="84"/>
      <c r="D59" s="86"/>
      <c r="E59" s="86"/>
      <c r="F59" s="86"/>
      <c r="G59" s="56"/>
      <c r="H59" s="56"/>
      <c r="I59" s="175"/>
    </row>
    <row r="60" spans="1:9" ht="12.75" hidden="1">
      <c r="A60" s="56"/>
      <c r="B60" s="56"/>
      <c r="C60" s="84"/>
      <c r="D60" s="86"/>
      <c r="E60" s="86"/>
      <c r="F60" s="86"/>
      <c r="G60" s="56"/>
      <c r="H60" s="56"/>
      <c r="I60" s="175"/>
    </row>
    <row r="61" spans="1:9" ht="12.75" hidden="1">
      <c r="A61" s="56"/>
      <c r="B61" s="56"/>
      <c r="C61" s="84"/>
      <c r="D61" s="86"/>
      <c r="E61" s="86"/>
      <c r="F61" s="86"/>
      <c r="G61" s="56"/>
      <c r="H61" s="56"/>
      <c r="I61" s="175"/>
    </row>
    <row r="62" spans="1:9" ht="12.75" hidden="1">
      <c r="A62" s="56"/>
      <c r="B62" s="56"/>
      <c r="C62" s="84"/>
      <c r="D62" s="86"/>
      <c r="E62" s="86"/>
      <c r="F62" s="86"/>
      <c r="G62" s="56"/>
      <c r="H62" s="56"/>
      <c r="I62" s="175"/>
    </row>
    <row r="63" spans="1:9" ht="12.75" hidden="1">
      <c r="A63" s="56"/>
      <c r="B63" s="56"/>
      <c r="C63" s="84"/>
      <c r="D63" s="86"/>
      <c r="E63" s="86"/>
      <c r="F63" s="86"/>
      <c r="G63" s="56"/>
      <c r="H63" s="56"/>
      <c r="I63" s="175"/>
    </row>
    <row r="64" spans="1:9" ht="12.75" hidden="1">
      <c r="A64" s="26"/>
      <c r="B64" s="26"/>
      <c r="C64" s="26"/>
      <c r="D64" s="26"/>
      <c r="E64" s="26"/>
      <c r="F64" s="26"/>
      <c r="G64" s="26"/>
      <c r="H64" s="26"/>
      <c r="I64" s="175"/>
    </row>
    <row r="65" spans="1:9" ht="12.75" hidden="1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2.75" hidden="1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2.75" hidden="1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2.75" hidden="1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2.75" hidden="1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2.75" hidden="1">
      <c r="A70" s="26"/>
      <c r="B70" s="26"/>
      <c r="C70" s="26"/>
      <c r="D70" s="26"/>
      <c r="E70" s="26"/>
      <c r="F70" s="26"/>
      <c r="G70" s="26"/>
      <c r="H70" s="26"/>
      <c r="I70" s="26"/>
    </row>
    <row r="71" spans="1:9" ht="12.75" hidden="1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2.75" hidden="1">
      <c r="A72" s="26"/>
      <c r="B72" s="26"/>
      <c r="C72" s="26"/>
      <c r="D72" s="26"/>
      <c r="E72" s="26"/>
      <c r="F72" s="26"/>
      <c r="G72" s="26"/>
      <c r="H72" s="26"/>
      <c r="I72" s="26"/>
    </row>
    <row r="73" spans="1:9" ht="12.75" hidden="1">
      <c r="A73" s="26"/>
      <c r="B73" s="26"/>
      <c r="C73" s="26"/>
      <c r="D73" s="26"/>
      <c r="E73" s="26"/>
      <c r="F73" s="26"/>
      <c r="G73" s="26"/>
      <c r="H73" s="26"/>
      <c r="I73" s="26"/>
    </row>
    <row r="74" spans="1:9" ht="12.75" hidden="1">
      <c r="A74" s="26"/>
      <c r="B74" s="26"/>
      <c r="C74" s="26"/>
      <c r="D74" s="26"/>
      <c r="E74" s="26"/>
      <c r="F74" s="26"/>
      <c r="G74" s="26"/>
      <c r="H74" s="26"/>
      <c r="I74" s="26"/>
    </row>
    <row r="75" spans="1:9" ht="12.75" hidden="1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 hidden="1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 hidden="1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 hidden="1">
      <c r="A78" s="26"/>
      <c r="B78" s="26"/>
      <c r="C78" s="26"/>
      <c r="D78" s="26"/>
      <c r="E78" s="26"/>
      <c r="F78" s="26"/>
      <c r="G78" s="26"/>
      <c r="H78" s="26"/>
      <c r="I78" s="26"/>
    </row>
    <row r="79" spans="1:9" ht="12.75" hidden="1">
      <c r="A79" s="26"/>
      <c r="B79" s="26"/>
      <c r="C79" s="26"/>
      <c r="D79" s="26"/>
      <c r="E79" s="26"/>
      <c r="F79" s="26"/>
      <c r="G79" s="26"/>
      <c r="H79" s="26"/>
      <c r="I79" s="26"/>
    </row>
    <row r="80" spans="1:9" ht="12.75" hidden="1">
      <c r="A80" s="26"/>
      <c r="B80" s="26"/>
      <c r="C80" s="26"/>
      <c r="D80" s="26"/>
      <c r="E80" s="26"/>
      <c r="F80" s="26"/>
      <c r="G80" s="26"/>
      <c r="H80" s="26"/>
      <c r="I80" s="26"/>
    </row>
    <row r="81" spans="1:9" ht="12.75" hidden="1">
      <c r="A81" s="26"/>
      <c r="B81" s="26"/>
      <c r="C81" s="26"/>
      <c r="D81" s="26"/>
      <c r="E81" s="26"/>
      <c r="F81" s="26"/>
      <c r="G81" s="26"/>
      <c r="H81" s="26"/>
      <c r="I81" s="26"/>
    </row>
    <row r="82" spans="1:9" ht="12.75" hidden="1">
      <c r="A82" s="26"/>
      <c r="B82" s="26"/>
      <c r="C82" s="26"/>
      <c r="D82" s="26"/>
      <c r="E82" s="26"/>
      <c r="F82" s="26"/>
      <c r="G82" s="26"/>
      <c r="H82" s="26"/>
      <c r="I82" s="26"/>
    </row>
    <row r="83" spans="1:9" ht="12.75" hidden="1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2.75" hidden="1">
      <c r="A84" s="26"/>
      <c r="B84" s="26"/>
      <c r="C84" s="26"/>
      <c r="D84" s="26"/>
      <c r="E84" s="26"/>
      <c r="F84" s="26"/>
      <c r="G84" s="26"/>
      <c r="H84" s="26"/>
      <c r="I84" s="26"/>
    </row>
    <row r="85" spans="1:9" ht="12.75" hidden="1">
      <c r="A85" s="26"/>
      <c r="B85" s="26"/>
      <c r="C85" s="26"/>
      <c r="D85" s="26"/>
      <c r="E85" s="26"/>
      <c r="F85" s="26"/>
      <c r="G85" s="26"/>
      <c r="H85" s="26"/>
      <c r="I85" s="26"/>
    </row>
    <row r="86" spans="1:9" ht="12.75" hidden="1">
      <c r="A86" s="26"/>
      <c r="B86" s="26"/>
      <c r="C86" s="26"/>
      <c r="D86" s="26"/>
      <c r="E86" s="26"/>
      <c r="F86" s="26"/>
      <c r="G86" s="26"/>
      <c r="H86" s="26"/>
      <c r="I86" s="26"/>
    </row>
    <row r="87" spans="1:9" ht="12.75" hidden="1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2.75" hidden="1">
      <c r="A88" s="26"/>
      <c r="B88" s="26"/>
      <c r="C88" s="26"/>
      <c r="D88" s="26"/>
      <c r="E88" s="26"/>
      <c r="F88" s="26"/>
      <c r="G88" s="26"/>
      <c r="H88" s="26"/>
      <c r="I88" s="26"/>
    </row>
  </sheetData>
  <sheetProtection selectLockedCells="1" selectUnlockedCells="1"/>
  <mergeCells count="11">
    <mergeCell ref="A1:I1"/>
    <mergeCell ref="A2:I2"/>
    <mergeCell ref="A3:I3"/>
    <mergeCell ref="A4:A5"/>
    <mergeCell ref="B4:B5"/>
    <mergeCell ref="C4:C5"/>
    <mergeCell ref="D4:H4"/>
    <mergeCell ref="I4:I5"/>
    <mergeCell ref="I15:I20"/>
    <mergeCell ref="I44:I45"/>
    <mergeCell ref="I57:I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E6" sqref="E6"/>
    </sheetView>
  </sheetViews>
  <sheetFormatPr defaultColWidth="9.00390625" defaultRowHeight="12.75"/>
  <cols>
    <col min="1" max="1" width="16.125" style="0" customWidth="1"/>
    <col min="2" max="2" width="27.25390625" style="0" customWidth="1"/>
    <col min="3" max="3" width="11.25390625" style="0" customWidth="1"/>
    <col min="7" max="7" width="27.25390625" style="0" customWidth="1"/>
    <col min="255" max="16384" width="11.625" style="0" customWidth="1"/>
  </cols>
  <sheetData>
    <row r="1" spans="1:7" ht="24.75" customHeight="1">
      <c r="A1" s="175" t="s">
        <v>476</v>
      </c>
      <c r="B1" s="175"/>
      <c r="C1" s="175"/>
      <c r="D1" s="175"/>
      <c r="E1" s="175"/>
      <c r="F1" s="175"/>
      <c r="G1" s="175"/>
    </row>
    <row r="2" spans="1:7" ht="22.5" customHeight="1">
      <c r="A2" s="175" t="s">
        <v>477</v>
      </c>
      <c r="B2" s="175"/>
      <c r="C2" s="175"/>
      <c r="D2" s="175"/>
      <c r="E2" s="175"/>
      <c r="F2" s="175"/>
      <c r="G2" s="175"/>
    </row>
    <row r="3" spans="1:7" ht="12.75" customHeight="1">
      <c r="A3" s="177" t="s">
        <v>150</v>
      </c>
      <c r="B3" s="177"/>
      <c r="C3" s="177"/>
      <c r="D3" s="177"/>
      <c r="E3" s="177"/>
      <c r="F3" s="177"/>
      <c r="G3" s="177"/>
    </row>
    <row r="4" spans="1:7" ht="12.75" customHeight="1">
      <c r="A4" s="175" t="s">
        <v>309</v>
      </c>
      <c r="B4" s="175" t="s">
        <v>371</v>
      </c>
      <c r="C4" s="175" t="s">
        <v>269</v>
      </c>
      <c r="D4" s="175" t="s">
        <v>372</v>
      </c>
      <c r="E4" s="175"/>
      <c r="F4" s="175"/>
      <c r="G4" s="175" t="s">
        <v>155</v>
      </c>
    </row>
    <row r="5" spans="1:7" ht="48" customHeight="1">
      <c r="A5" s="175"/>
      <c r="B5" s="175"/>
      <c r="C5" s="175"/>
      <c r="D5" s="56" t="s">
        <v>156</v>
      </c>
      <c r="E5" s="56" t="s">
        <v>157</v>
      </c>
      <c r="F5" s="56" t="s">
        <v>158</v>
      </c>
      <c r="G5" s="175"/>
    </row>
    <row r="6" spans="1:7" ht="61.5" customHeight="1">
      <c r="A6" s="56" t="s">
        <v>159</v>
      </c>
      <c r="B6" s="53" t="s">
        <v>478</v>
      </c>
      <c r="C6" s="56">
        <f>C14+C117</f>
        <v>102</v>
      </c>
      <c r="D6" s="56">
        <v>34</v>
      </c>
      <c r="E6" s="56">
        <v>34</v>
      </c>
      <c r="F6" s="56">
        <v>34</v>
      </c>
      <c r="G6" s="175" t="s">
        <v>479</v>
      </c>
    </row>
    <row r="7" spans="1:7" ht="12.75">
      <c r="A7" s="56"/>
      <c r="B7" s="56" t="s">
        <v>161</v>
      </c>
      <c r="C7" s="56"/>
      <c r="D7" s="56"/>
      <c r="E7" s="56"/>
      <c r="F7" s="56"/>
      <c r="G7" s="175"/>
    </row>
    <row r="8" spans="1:7" ht="12.75">
      <c r="A8" s="56"/>
      <c r="B8" s="56" t="s">
        <v>381</v>
      </c>
      <c r="C8" s="56">
        <f>SUM(D8:F8)</f>
        <v>93</v>
      </c>
      <c r="D8" s="56">
        <v>31</v>
      </c>
      <c r="E8" s="56">
        <v>31</v>
      </c>
      <c r="F8" s="56">
        <v>31</v>
      </c>
      <c r="G8" s="175"/>
    </row>
    <row r="9" spans="1:7" ht="12.75" customHeight="1" hidden="1">
      <c r="A9" s="56"/>
      <c r="B9" s="56"/>
      <c r="C9" s="56"/>
      <c r="D9" s="86"/>
      <c r="E9" s="56"/>
      <c r="F9" s="56"/>
      <c r="G9" s="175"/>
    </row>
    <row r="10" spans="1:7" ht="18.75" customHeight="1">
      <c r="A10" s="56"/>
      <c r="B10" s="56" t="s">
        <v>462</v>
      </c>
      <c r="C10" s="56"/>
      <c r="D10" s="56"/>
      <c r="E10" s="56"/>
      <c r="F10" s="56"/>
      <c r="G10" s="175"/>
    </row>
    <row r="11" spans="1:7" ht="15" customHeight="1">
      <c r="A11" s="56"/>
      <c r="B11" s="56" t="s">
        <v>163</v>
      </c>
      <c r="C11" s="56"/>
      <c r="D11" s="56"/>
      <c r="E11" s="56"/>
      <c r="F11" s="56"/>
      <c r="G11" s="175"/>
    </row>
    <row r="12" spans="1:7" ht="18" customHeight="1">
      <c r="A12" s="56"/>
      <c r="B12" s="56" t="s">
        <v>164</v>
      </c>
      <c r="C12" s="56"/>
      <c r="D12" s="86"/>
      <c r="E12" s="56"/>
      <c r="F12" s="56"/>
      <c r="G12" s="175"/>
    </row>
    <row r="13" spans="1:7" ht="16.5" customHeight="1">
      <c r="A13" s="56"/>
      <c r="B13" s="56" t="s">
        <v>165</v>
      </c>
      <c r="C13" s="56">
        <f>SUM(D13:F13)</f>
        <v>9</v>
      </c>
      <c r="D13" s="56">
        <v>3</v>
      </c>
      <c r="E13" s="56">
        <v>3</v>
      </c>
      <c r="F13" s="56">
        <v>3</v>
      </c>
      <c r="G13" s="56"/>
    </row>
    <row r="14" spans="1:7" ht="31.5">
      <c r="A14" s="53" t="s">
        <v>202</v>
      </c>
      <c r="B14" s="53" t="s">
        <v>480</v>
      </c>
      <c r="C14" s="89">
        <f>SUM(D14:F14)</f>
        <v>93</v>
      </c>
      <c r="D14" s="53">
        <f>SUM(D15:D46)</f>
        <v>31</v>
      </c>
      <c r="E14" s="53">
        <f>SUM(E15:E46)</f>
        <v>31</v>
      </c>
      <c r="F14" s="53">
        <f>SUM(F15:F46)</f>
        <v>31</v>
      </c>
      <c r="G14" s="90"/>
    </row>
    <row r="15" spans="1:7" ht="120">
      <c r="A15" s="56" t="s">
        <v>171</v>
      </c>
      <c r="B15" s="86" t="s">
        <v>481</v>
      </c>
      <c r="C15" s="84">
        <f>SUM(D15:F15)</f>
        <v>9</v>
      </c>
      <c r="D15" s="84">
        <v>3</v>
      </c>
      <c r="E15" s="84">
        <v>3</v>
      </c>
      <c r="F15" s="84">
        <v>3</v>
      </c>
      <c r="G15" s="49" t="s">
        <v>482</v>
      </c>
    </row>
    <row r="16" spans="1:7" ht="12.75" hidden="1">
      <c r="A16" s="56"/>
      <c r="B16" s="86"/>
      <c r="C16" s="84"/>
      <c r="D16" s="84"/>
      <c r="E16" s="84"/>
      <c r="F16" s="84"/>
      <c r="G16" s="56"/>
    </row>
    <row r="17" spans="1:7" ht="12.75" hidden="1">
      <c r="A17" s="56"/>
      <c r="B17" s="56"/>
      <c r="C17" s="84"/>
      <c r="D17" s="86"/>
      <c r="E17" s="56"/>
      <c r="F17" s="56"/>
      <c r="G17" s="56"/>
    </row>
    <row r="18" spans="1:7" ht="12.75" hidden="1">
      <c r="A18" s="56"/>
      <c r="B18" s="56"/>
      <c r="C18" s="84"/>
      <c r="D18" s="86"/>
      <c r="E18" s="56"/>
      <c r="F18" s="56"/>
      <c r="G18" s="56"/>
    </row>
    <row r="19" spans="1:7" ht="12.75" hidden="1">
      <c r="A19" s="56"/>
      <c r="B19" s="56"/>
      <c r="C19" s="84"/>
      <c r="D19" s="86"/>
      <c r="E19" s="56"/>
      <c r="F19" s="56"/>
      <c r="G19" s="56"/>
    </row>
    <row r="20" spans="1:7" ht="12.75" hidden="1">
      <c r="A20" s="56"/>
      <c r="B20" s="56"/>
      <c r="C20" s="84"/>
      <c r="D20" s="86"/>
      <c r="E20" s="56"/>
      <c r="F20" s="56"/>
      <c r="G20" s="56"/>
    </row>
    <row r="21" spans="1:7" ht="12.75" hidden="1">
      <c r="A21" s="56"/>
      <c r="B21" s="56"/>
      <c r="C21" s="84"/>
      <c r="D21" s="86"/>
      <c r="E21" s="56"/>
      <c r="F21" s="56"/>
      <c r="G21" s="56"/>
    </row>
    <row r="22" spans="1:7" ht="12.75" hidden="1">
      <c r="A22" s="56"/>
      <c r="B22" s="56"/>
      <c r="C22" s="84"/>
      <c r="D22" s="86"/>
      <c r="E22" s="56"/>
      <c r="F22" s="56"/>
      <c r="G22" s="56"/>
    </row>
    <row r="23" spans="1:7" ht="12.75" hidden="1">
      <c r="A23" s="56"/>
      <c r="B23" s="86"/>
      <c r="C23" s="84"/>
      <c r="D23" s="84"/>
      <c r="E23" s="84"/>
      <c r="F23" s="84"/>
      <c r="G23" s="56"/>
    </row>
    <row r="24" spans="1:7" ht="12.75" hidden="1">
      <c r="A24" s="56"/>
      <c r="B24" s="56"/>
      <c r="C24" s="84"/>
      <c r="D24" s="86"/>
      <c r="E24" s="56"/>
      <c r="F24" s="56"/>
      <c r="G24" s="56"/>
    </row>
    <row r="25" spans="1:7" ht="12.75" hidden="1">
      <c r="A25" s="56"/>
      <c r="B25" s="56"/>
      <c r="C25" s="84"/>
      <c r="D25" s="86"/>
      <c r="E25" s="56"/>
      <c r="F25" s="56"/>
      <c r="G25" s="56"/>
    </row>
    <row r="26" spans="1:7" ht="12.75" hidden="1">
      <c r="A26" s="56"/>
      <c r="B26" s="56"/>
      <c r="C26" s="84"/>
      <c r="D26" s="86"/>
      <c r="E26" s="56"/>
      <c r="F26" s="56"/>
      <c r="G26" s="56"/>
    </row>
    <row r="27" spans="1:7" ht="12.75" hidden="1">
      <c r="A27" s="56"/>
      <c r="B27" s="56"/>
      <c r="C27" s="84"/>
      <c r="D27" s="86"/>
      <c r="E27" s="56"/>
      <c r="F27" s="56"/>
      <c r="G27" s="56"/>
    </row>
    <row r="28" spans="1:7" ht="12.75" hidden="1">
      <c r="A28" s="56"/>
      <c r="B28" s="56"/>
      <c r="C28" s="84"/>
      <c r="D28" s="86"/>
      <c r="E28" s="56"/>
      <c r="F28" s="56"/>
      <c r="G28" s="56"/>
    </row>
    <row r="29" spans="1:7" ht="12.75" hidden="1">
      <c r="A29" s="56"/>
      <c r="B29" s="56"/>
      <c r="C29" s="84"/>
      <c r="D29" s="86"/>
      <c r="E29" s="56"/>
      <c r="F29" s="56"/>
      <c r="G29" s="56"/>
    </row>
    <row r="30" spans="1:7" ht="12.75" hidden="1">
      <c r="A30" s="56"/>
      <c r="B30" s="86"/>
      <c r="C30" s="84"/>
      <c r="D30" s="84"/>
      <c r="E30" s="84"/>
      <c r="F30" s="84"/>
      <c r="G30" s="56"/>
    </row>
    <row r="31" spans="1:7" ht="12.75" hidden="1">
      <c r="A31" s="56"/>
      <c r="B31" s="56"/>
      <c r="C31" s="84"/>
      <c r="D31" s="86"/>
      <c r="E31" s="56"/>
      <c r="F31" s="56"/>
      <c r="G31" s="175"/>
    </row>
    <row r="32" spans="1:7" ht="12.75" hidden="1">
      <c r="A32" s="56"/>
      <c r="B32" s="56"/>
      <c r="C32" s="84"/>
      <c r="D32" s="86"/>
      <c r="E32" s="56"/>
      <c r="F32" s="56"/>
      <c r="G32" s="175"/>
    </row>
    <row r="33" spans="1:7" ht="12.75" hidden="1">
      <c r="A33" s="56"/>
      <c r="B33" s="56"/>
      <c r="C33" s="84"/>
      <c r="D33" s="86"/>
      <c r="E33" s="56"/>
      <c r="F33" s="56"/>
      <c r="G33" s="56"/>
    </row>
    <row r="34" spans="1:7" ht="12.75" hidden="1">
      <c r="A34" s="56"/>
      <c r="B34" s="56"/>
      <c r="C34" s="84"/>
      <c r="D34" s="86"/>
      <c r="E34" s="56"/>
      <c r="F34" s="56"/>
      <c r="G34" s="56"/>
    </row>
    <row r="35" spans="1:7" ht="12.75" hidden="1">
      <c r="A35" s="56"/>
      <c r="B35" s="56"/>
      <c r="C35" s="84"/>
      <c r="D35" s="86"/>
      <c r="E35" s="56"/>
      <c r="F35" s="56"/>
      <c r="G35" s="56"/>
    </row>
    <row r="36" spans="1:7" ht="12.75" hidden="1">
      <c r="A36" s="56"/>
      <c r="B36" s="56"/>
      <c r="C36" s="84"/>
      <c r="D36" s="86"/>
      <c r="E36" s="56"/>
      <c r="F36" s="56"/>
      <c r="G36" s="56"/>
    </row>
    <row r="37" spans="1:7" ht="12.75" hidden="1">
      <c r="A37" s="56"/>
      <c r="B37" s="86"/>
      <c r="C37" s="84"/>
      <c r="D37" s="84"/>
      <c r="E37" s="84"/>
      <c r="F37" s="84"/>
      <c r="G37" s="56"/>
    </row>
    <row r="38" spans="1:7" ht="12.75" hidden="1">
      <c r="A38" s="56"/>
      <c r="B38" s="56"/>
      <c r="C38" s="84"/>
      <c r="D38" s="86"/>
      <c r="E38" s="56"/>
      <c r="F38" s="56"/>
      <c r="G38" s="56"/>
    </row>
    <row r="39" spans="1:7" ht="12.75" hidden="1">
      <c r="A39" s="56"/>
      <c r="B39" s="56"/>
      <c r="C39" s="84"/>
      <c r="D39" s="86"/>
      <c r="E39" s="56"/>
      <c r="F39" s="56"/>
      <c r="G39" s="56"/>
    </row>
    <row r="40" spans="1:7" ht="12.75" hidden="1">
      <c r="A40" s="56"/>
      <c r="B40" s="56"/>
      <c r="C40" s="84"/>
      <c r="D40" s="86"/>
      <c r="E40" s="56"/>
      <c r="F40" s="56"/>
      <c r="G40" s="56"/>
    </row>
    <row r="41" spans="1:7" ht="12.75" hidden="1">
      <c r="A41" s="56"/>
      <c r="B41" s="56"/>
      <c r="C41" s="84"/>
      <c r="D41" s="86"/>
      <c r="E41" s="56"/>
      <c r="F41" s="56"/>
      <c r="G41" s="56"/>
    </row>
    <row r="42" spans="1:7" ht="12.75" hidden="1">
      <c r="A42" s="56"/>
      <c r="B42" s="56"/>
      <c r="C42" s="84"/>
      <c r="D42" s="86"/>
      <c r="E42" s="56"/>
      <c r="F42" s="56"/>
      <c r="G42" s="56"/>
    </row>
    <row r="43" spans="1:7" ht="12.75" hidden="1">
      <c r="A43" s="56"/>
      <c r="B43" s="56"/>
      <c r="C43" s="84"/>
      <c r="D43" s="86"/>
      <c r="E43" s="56"/>
      <c r="F43" s="56"/>
      <c r="G43" s="56"/>
    </row>
    <row r="44" spans="1:7" ht="93.75" customHeight="1">
      <c r="A44" s="56" t="s">
        <v>174</v>
      </c>
      <c r="B44" s="86" t="s">
        <v>483</v>
      </c>
      <c r="C44" s="84">
        <f>SUM(D44:F44)</f>
        <v>6</v>
      </c>
      <c r="D44" s="84">
        <v>2</v>
      </c>
      <c r="E44" s="84">
        <v>2</v>
      </c>
      <c r="F44" s="84">
        <v>2</v>
      </c>
      <c r="G44" s="49" t="s">
        <v>482</v>
      </c>
    </row>
    <row r="45" spans="1:7" ht="56.25">
      <c r="A45" s="56" t="s">
        <v>404</v>
      </c>
      <c r="B45" s="56" t="s">
        <v>484</v>
      </c>
      <c r="C45" s="84">
        <f>SUM(D45:F45)</f>
        <v>69</v>
      </c>
      <c r="D45" s="84">
        <v>23</v>
      </c>
      <c r="E45" s="84">
        <v>23</v>
      </c>
      <c r="F45" s="84">
        <v>23</v>
      </c>
      <c r="G45" s="49" t="s">
        <v>482</v>
      </c>
    </row>
    <row r="46" spans="1:7" ht="96.75" customHeight="1">
      <c r="A46" s="56" t="s">
        <v>422</v>
      </c>
      <c r="B46" s="86" t="s">
        <v>485</v>
      </c>
      <c r="C46" s="84">
        <f>SUM(D46:F46)</f>
        <v>9</v>
      </c>
      <c r="D46" s="84">
        <v>3</v>
      </c>
      <c r="E46" s="84">
        <v>3</v>
      </c>
      <c r="F46" s="84">
        <v>3</v>
      </c>
      <c r="G46" s="49" t="s">
        <v>482</v>
      </c>
    </row>
    <row r="47" spans="1:7" ht="12.75" hidden="1">
      <c r="A47" s="56"/>
      <c r="B47" s="83"/>
      <c r="C47" s="84"/>
      <c r="D47" s="84"/>
      <c r="E47" s="84"/>
      <c r="F47" s="84"/>
      <c r="G47" s="56"/>
    </row>
    <row r="48" spans="1:7" ht="12.75" hidden="1">
      <c r="A48" s="56"/>
      <c r="B48" s="56"/>
      <c r="C48" s="84"/>
      <c r="D48" s="86"/>
      <c r="E48" s="56"/>
      <c r="F48" s="56"/>
      <c r="G48" s="91"/>
    </row>
    <row r="49" spans="1:7" ht="12.75" hidden="1">
      <c r="A49" s="56"/>
      <c r="B49" s="56"/>
      <c r="C49" s="84"/>
      <c r="D49" s="86"/>
      <c r="E49" s="86"/>
      <c r="F49" s="86"/>
      <c r="G49" s="91"/>
    </row>
    <row r="50" spans="1:7" ht="12.75" hidden="1">
      <c r="A50" s="56"/>
      <c r="B50" s="56"/>
      <c r="C50" s="84"/>
      <c r="D50" s="86"/>
      <c r="E50" s="56"/>
      <c r="F50" s="56"/>
      <c r="G50" s="91"/>
    </row>
    <row r="51" spans="1:7" ht="12.75" hidden="1">
      <c r="A51" s="56"/>
      <c r="B51" s="56"/>
      <c r="C51" s="84"/>
      <c r="D51" s="86"/>
      <c r="E51" s="56"/>
      <c r="F51" s="56"/>
      <c r="G51" s="92"/>
    </row>
    <row r="52" spans="1:7" ht="12.75" hidden="1">
      <c r="A52" s="56"/>
      <c r="B52" s="56"/>
      <c r="C52" s="84"/>
      <c r="D52" s="86"/>
      <c r="E52" s="56"/>
      <c r="F52" s="56"/>
      <c r="G52" s="56"/>
    </row>
    <row r="53" spans="1:7" ht="12.75" hidden="1">
      <c r="A53" s="56"/>
      <c r="B53" s="56"/>
      <c r="C53" s="84"/>
      <c r="D53" s="86"/>
      <c r="E53" s="56"/>
      <c r="F53" s="56"/>
      <c r="G53" s="56"/>
    </row>
    <row r="54" spans="1:7" ht="12.75" hidden="1">
      <c r="A54" s="56"/>
      <c r="B54" s="83"/>
      <c r="C54" s="84"/>
      <c r="D54" s="84"/>
      <c r="E54" s="84"/>
      <c r="F54" s="84"/>
      <c r="G54" s="56"/>
    </row>
    <row r="55" spans="1:7" ht="12.75" hidden="1">
      <c r="A55" s="56"/>
      <c r="B55" s="56"/>
      <c r="C55" s="84"/>
      <c r="D55" s="86"/>
      <c r="E55" s="56"/>
      <c r="F55" s="56"/>
      <c r="G55" s="91"/>
    </row>
    <row r="56" spans="1:7" ht="12.75" hidden="1">
      <c r="A56" s="56"/>
      <c r="B56" s="56"/>
      <c r="C56" s="84"/>
      <c r="D56" s="86"/>
      <c r="E56" s="56"/>
      <c r="F56" s="56"/>
      <c r="G56" s="91"/>
    </row>
    <row r="57" spans="1:7" ht="12.75" hidden="1">
      <c r="A57" s="56"/>
      <c r="B57" s="56"/>
      <c r="C57" s="84"/>
      <c r="D57" s="86"/>
      <c r="E57" s="56"/>
      <c r="F57" s="56"/>
      <c r="G57" s="91"/>
    </row>
    <row r="58" spans="1:7" ht="12.75" hidden="1">
      <c r="A58" s="56"/>
      <c r="B58" s="56"/>
      <c r="C58" s="84"/>
      <c r="D58" s="86"/>
      <c r="E58" s="56"/>
      <c r="F58" s="56"/>
      <c r="G58" s="92"/>
    </row>
    <row r="59" spans="1:7" ht="12.75" hidden="1">
      <c r="A59" s="56"/>
      <c r="B59" s="56"/>
      <c r="C59" s="84"/>
      <c r="D59" s="86"/>
      <c r="E59" s="56"/>
      <c r="F59" s="56"/>
      <c r="G59" s="56"/>
    </row>
    <row r="60" spans="1:7" ht="12.75" hidden="1">
      <c r="A60" s="56"/>
      <c r="B60" s="56"/>
      <c r="C60" s="84"/>
      <c r="D60" s="86"/>
      <c r="E60" s="56"/>
      <c r="F60" s="56"/>
      <c r="G60" s="56"/>
    </row>
    <row r="61" spans="1:7" ht="12.75" hidden="1">
      <c r="A61" s="56"/>
      <c r="B61" s="83"/>
      <c r="C61" s="84"/>
      <c r="D61" s="84"/>
      <c r="E61" s="84"/>
      <c r="F61" s="84"/>
      <c r="G61" s="56"/>
    </row>
    <row r="62" spans="1:7" ht="12.75" hidden="1">
      <c r="A62" s="56"/>
      <c r="B62" s="56"/>
      <c r="C62" s="84"/>
      <c r="D62" s="86"/>
      <c r="E62" s="56"/>
      <c r="F62" s="56"/>
      <c r="G62" s="91"/>
    </row>
    <row r="63" spans="1:7" ht="12.75" hidden="1">
      <c r="A63" s="56"/>
      <c r="B63" s="56"/>
      <c r="C63" s="84"/>
      <c r="D63" s="86"/>
      <c r="E63" s="56"/>
      <c r="F63" s="56"/>
      <c r="G63" s="91"/>
    </row>
    <row r="64" spans="1:7" ht="12.75" hidden="1">
      <c r="A64" s="56"/>
      <c r="B64" s="56"/>
      <c r="C64" s="84"/>
      <c r="D64" s="86"/>
      <c r="E64" s="56"/>
      <c r="F64" s="56"/>
      <c r="G64" s="91"/>
    </row>
    <row r="65" spans="1:7" ht="12.75" hidden="1">
      <c r="A65" s="56"/>
      <c r="B65" s="56"/>
      <c r="C65" s="84"/>
      <c r="D65" s="86"/>
      <c r="E65" s="56"/>
      <c r="F65" s="56"/>
      <c r="G65" s="92"/>
    </row>
    <row r="66" spans="1:7" ht="12.75" hidden="1">
      <c r="A66" s="56"/>
      <c r="B66" s="56"/>
      <c r="C66" s="84"/>
      <c r="D66" s="86"/>
      <c r="E66" s="56"/>
      <c r="F66" s="56"/>
      <c r="G66" s="56"/>
    </row>
    <row r="67" spans="1:7" ht="12.75" hidden="1">
      <c r="A67" s="56"/>
      <c r="B67" s="56"/>
      <c r="C67" s="84"/>
      <c r="D67" s="86"/>
      <c r="E67" s="56"/>
      <c r="F67" s="56"/>
      <c r="G67" s="56"/>
    </row>
    <row r="68" spans="1:7" ht="12.75" hidden="1">
      <c r="A68" s="56"/>
      <c r="B68" s="83"/>
      <c r="C68" s="84"/>
      <c r="D68" s="84"/>
      <c r="E68" s="84"/>
      <c r="F68" s="84"/>
      <c r="G68" s="56"/>
    </row>
    <row r="69" spans="1:7" ht="12.75" hidden="1">
      <c r="A69" s="56"/>
      <c r="B69" s="56"/>
      <c r="C69" s="84"/>
      <c r="D69" s="86"/>
      <c r="E69" s="56"/>
      <c r="F69" s="56"/>
      <c r="G69" s="91"/>
    </row>
    <row r="70" spans="1:7" ht="12.75" hidden="1">
      <c r="A70" s="56"/>
      <c r="B70" s="56"/>
      <c r="C70" s="84"/>
      <c r="D70" s="86"/>
      <c r="E70" s="56"/>
      <c r="F70" s="56"/>
      <c r="G70" s="91"/>
    </row>
    <row r="71" spans="1:7" ht="12.75" hidden="1">
      <c r="A71" s="56"/>
      <c r="B71" s="56"/>
      <c r="C71" s="84"/>
      <c r="D71" s="86"/>
      <c r="E71" s="56"/>
      <c r="F71" s="56"/>
      <c r="G71" s="91"/>
    </row>
    <row r="72" spans="1:7" ht="12.75" hidden="1">
      <c r="A72" s="56"/>
      <c r="B72" s="56"/>
      <c r="C72" s="84"/>
      <c r="D72" s="86"/>
      <c r="E72" s="56"/>
      <c r="F72" s="56"/>
      <c r="G72" s="92"/>
    </row>
    <row r="73" spans="1:7" ht="12.75" hidden="1">
      <c r="A73" s="56"/>
      <c r="B73" s="56"/>
      <c r="C73" s="84"/>
      <c r="D73" s="86"/>
      <c r="E73" s="56"/>
      <c r="F73" s="56"/>
      <c r="G73" s="56"/>
    </row>
    <row r="74" spans="1:7" ht="12.75" hidden="1">
      <c r="A74" s="56"/>
      <c r="B74" s="56"/>
      <c r="C74" s="84"/>
      <c r="D74" s="86"/>
      <c r="E74" s="56"/>
      <c r="F74" s="56"/>
      <c r="G74" s="56"/>
    </row>
    <row r="75" spans="1:7" ht="12.75" hidden="1">
      <c r="A75" s="56"/>
      <c r="B75" s="83"/>
      <c r="C75" s="84"/>
      <c r="D75" s="84"/>
      <c r="E75" s="84"/>
      <c r="F75" s="84"/>
      <c r="G75" s="56"/>
    </row>
    <row r="76" spans="1:7" ht="12.75" hidden="1">
      <c r="A76" s="56"/>
      <c r="B76" s="56"/>
      <c r="C76" s="84"/>
      <c r="D76" s="86"/>
      <c r="E76" s="56"/>
      <c r="F76" s="56"/>
      <c r="G76" s="91"/>
    </row>
    <row r="77" spans="1:7" ht="12.75" hidden="1">
      <c r="A77" s="56"/>
      <c r="B77" s="56"/>
      <c r="C77" s="84"/>
      <c r="D77" s="86"/>
      <c r="E77" s="56"/>
      <c r="F77" s="56"/>
      <c r="G77" s="91"/>
    </row>
    <row r="78" spans="1:7" ht="12.75" hidden="1">
      <c r="A78" s="56"/>
      <c r="B78" s="56"/>
      <c r="C78" s="84"/>
      <c r="D78" s="86"/>
      <c r="E78" s="56"/>
      <c r="F78" s="56"/>
      <c r="G78" s="91"/>
    </row>
    <row r="79" spans="1:7" ht="12.75" hidden="1">
      <c r="A79" s="56"/>
      <c r="B79" s="56"/>
      <c r="C79" s="84"/>
      <c r="D79" s="86"/>
      <c r="E79" s="56"/>
      <c r="F79" s="56"/>
      <c r="G79" s="92"/>
    </row>
    <row r="80" spans="1:7" ht="12.75" hidden="1">
      <c r="A80" s="56"/>
      <c r="B80" s="56"/>
      <c r="C80" s="84"/>
      <c r="D80" s="86"/>
      <c r="E80" s="56"/>
      <c r="F80" s="56"/>
      <c r="G80" s="56"/>
    </row>
    <row r="81" spans="1:7" ht="12.75" hidden="1">
      <c r="A81" s="56"/>
      <c r="B81" s="56"/>
      <c r="C81" s="84"/>
      <c r="D81" s="86"/>
      <c r="E81" s="56"/>
      <c r="F81" s="56"/>
      <c r="G81" s="56"/>
    </row>
    <row r="82" spans="1:7" ht="12.75" hidden="1">
      <c r="A82" s="56"/>
      <c r="B82" s="83"/>
      <c r="C82" s="84"/>
      <c r="D82" s="84"/>
      <c r="E82" s="84"/>
      <c r="F82" s="84"/>
      <c r="G82" s="56"/>
    </row>
    <row r="83" spans="1:7" ht="12.75" hidden="1">
      <c r="A83" s="56"/>
      <c r="B83" s="56"/>
      <c r="C83" s="84"/>
      <c r="D83" s="86"/>
      <c r="E83" s="56"/>
      <c r="F83" s="56"/>
      <c r="G83" s="91"/>
    </row>
    <row r="84" spans="1:7" ht="12.75" hidden="1">
      <c r="A84" s="56"/>
      <c r="B84" s="56"/>
      <c r="C84" s="84"/>
      <c r="D84" s="86"/>
      <c r="E84" s="56"/>
      <c r="F84" s="56"/>
      <c r="G84" s="91"/>
    </row>
    <row r="85" spans="1:7" ht="12.75" hidden="1">
      <c r="A85" s="56"/>
      <c r="B85" s="56"/>
      <c r="C85" s="84"/>
      <c r="D85" s="86"/>
      <c r="E85" s="56"/>
      <c r="F85" s="56"/>
      <c r="G85" s="91"/>
    </row>
    <row r="86" spans="1:7" ht="12.75" hidden="1">
      <c r="A86" s="56"/>
      <c r="B86" s="56"/>
      <c r="C86" s="84"/>
      <c r="D86" s="86"/>
      <c r="E86" s="56"/>
      <c r="F86" s="56"/>
      <c r="G86" s="92"/>
    </row>
    <row r="87" spans="1:7" ht="12.75" hidden="1">
      <c r="A87" s="56"/>
      <c r="B87" s="56"/>
      <c r="C87" s="84"/>
      <c r="D87" s="86"/>
      <c r="E87" s="56"/>
      <c r="F87" s="56"/>
      <c r="G87" s="56"/>
    </row>
    <row r="88" spans="1:7" ht="12.75" hidden="1">
      <c r="A88" s="56"/>
      <c r="B88" s="56"/>
      <c r="C88" s="84"/>
      <c r="D88" s="86"/>
      <c r="E88" s="56"/>
      <c r="F88" s="56"/>
      <c r="G88" s="56"/>
    </row>
    <row r="89" spans="1:7" ht="12.75" hidden="1">
      <c r="A89" s="56"/>
      <c r="B89" s="83"/>
      <c r="C89" s="84"/>
      <c r="D89" s="84"/>
      <c r="E89" s="84"/>
      <c r="F89" s="84"/>
      <c r="G89" s="56"/>
    </row>
    <row r="90" spans="1:7" ht="12.75" hidden="1">
      <c r="A90" s="56"/>
      <c r="B90" s="56"/>
      <c r="C90" s="84"/>
      <c r="D90" s="86"/>
      <c r="E90" s="56"/>
      <c r="F90" s="56"/>
      <c r="G90" s="91"/>
    </row>
    <row r="91" spans="1:7" ht="12.75" hidden="1">
      <c r="A91" s="56"/>
      <c r="B91" s="56"/>
      <c r="C91" s="84"/>
      <c r="D91" s="86"/>
      <c r="E91" s="56"/>
      <c r="F91" s="56"/>
      <c r="G91" s="91"/>
    </row>
    <row r="92" spans="1:7" ht="12.75" hidden="1">
      <c r="A92" s="56"/>
      <c r="B92" s="56"/>
      <c r="C92" s="84"/>
      <c r="D92" s="86"/>
      <c r="E92" s="56"/>
      <c r="F92" s="56"/>
      <c r="G92" s="91"/>
    </row>
    <row r="93" spans="1:7" ht="12.75" hidden="1">
      <c r="A93" s="56"/>
      <c r="B93" s="56"/>
      <c r="C93" s="84"/>
      <c r="D93" s="86"/>
      <c r="E93" s="56"/>
      <c r="F93" s="56"/>
      <c r="G93" s="92"/>
    </row>
    <row r="94" spans="1:7" ht="12.75" hidden="1">
      <c r="A94" s="56"/>
      <c r="B94" s="56"/>
      <c r="C94" s="84"/>
      <c r="D94" s="86"/>
      <c r="E94" s="56"/>
      <c r="F94" s="56"/>
      <c r="G94" s="56"/>
    </row>
    <row r="95" spans="1:7" ht="12.75" hidden="1">
      <c r="A95" s="56"/>
      <c r="B95" s="56"/>
      <c r="C95" s="84"/>
      <c r="D95" s="86"/>
      <c r="E95" s="56"/>
      <c r="F95" s="56"/>
      <c r="G95" s="56"/>
    </row>
    <row r="96" spans="1:7" ht="12.75" hidden="1">
      <c r="A96" s="56"/>
      <c r="B96" s="83"/>
      <c r="C96" s="84"/>
      <c r="D96" s="84"/>
      <c r="E96" s="84"/>
      <c r="F96" s="84"/>
      <c r="G96" s="56"/>
    </row>
    <row r="97" spans="1:7" ht="12.75" hidden="1">
      <c r="A97" s="56"/>
      <c r="B97" s="56"/>
      <c r="C97" s="84"/>
      <c r="D97" s="86"/>
      <c r="E97" s="56"/>
      <c r="F97" s="56"/>
      <c r="G97" s="91"/>
    </row>
    <row r="98" spans="1:7" ht="12.75" hidden="1">
      <c r="A98" s="56"/>
      <c r="B98" s="56"/>
      <c r="C98" s="84"/>
      <c r="D98" s="86"/>
      <c r="E98" s="56"/>
      <c r="F98" s="56"/>
      <c r="G98" s="91"/>
    </row>
    <row r="99" spans="1:7" ht="12.75" hidden="1">
      <c r="A99" s="56"/>
      <c r="B99" s="56"/>
      <c r="C99" s="84"/>
      <c r="D99" s="86"/>
      <c r="E99" s="56"/>
      <c r="F99" s="56"/>
      <c r="G99" s="91"/>
    </row>
    <row r="100" spans="1:7" ht="12.75" hidden="1">
      <c r="A100" s="56"/>
      <c r="B100" s="56"/>
      <c r="C100" s="84"/>
      <c r="D100" s="86"/>
      <c r="E100" s="56"/>
      <c r="F100" s="56"/>
      <c r="G100" s="92"/>
    </row>
    <row r="101" spans="1:7" ht="12.75" hidden="1">
      <c r="A101" s="56"/>
      <c r="B101" s="56"/>
      <c r="C101" s="84"/>
      <c r="D101" s="86"/>
      <c r="E101" s="56"/>
      <c r="F101" s="56"/>
      <c r="G101" s="56"/>
    </row>
    <row r="102" spans="1:7" ht="12.75" hidden="1">
      <c r="A102" s="56"/>
      <c r="B102" s="56"/>
      <c r="C102" s="84"/>
      <c r="D102" s="86"/>
      <c r="E102" s="56"/>
      <c r="F102" s="56"/>
      <c r="G102" s="56"/>
    </row>
    <row r="103" spans="1:7" ht="12.75" hidden="1">
      <c r="A103" s="56"/>
      <c r="B103" s="83"/>
      <c r="C103" s="84"/>
      <c r="D103" s="84"/>
      <c r="E103" s="84"/>
      <c r="F103" s="84"/>
      <c r="G103" s="56"/>
    </row>
    <row r="104" spans="1:7" ht="12.75" hidden="1">
      <c r="A104" s="56"/>
      <c r="B104" s="56"/>
      <c r="C104" s="84"/>
      <c r="D104" s="86"/>
      <c r="E104" s="56"/>
      <c r="F104" s="56"/>
      <c r="G104" s="91"/>
    </row>
    <row r="105" spans="1:7" ht="12.75" hidden="1">
      <c r="A105" s="56"/>
      <c r="B105" s="56"/>
      <c r="C105" s="84"/>
      <c r="D105" s="86"/>
      <c r="E105" s="56"/>
      <c r="F105" s="56"/>
      <c r="G105" s="91"/>
    </row>
    <row r="106" spans="1:7" ht="12.75" hidden="1">
      <c r="A106" s="56"/>
      <c r="B106" s="56"/>
      <c r="C106" s="84"/>
      <c r="D106" s="86"/>
      <c r="E106" s="56"/>
      <c r="F106" s="56"/>
      <c r="G106" s="91"/>
    </row>
    <row r="107" spans="1:7" ht="12.75" hidden="1">
      <c r="A107" s="56"/>
      <c r="B107" s="56"/>
      <c r="C107" s="84"/>
      <c r="D107" s="86"/>
      <c r="E107" s="56"/>
      <c r="F107" s="56"/>
      <c r="G107" s="92"/>
    </row>
    <row r="108" spans="1:7" ht="12.75" hidden="1">
      <c r="A108" s="56"/>
      <c r="B108" s="56"/>
      <c r="C108" s="84"/>
      <c r="D108" s="86"/>
      <c r="E108" s="56"/>
      <c r="F108" s="56"/>
      <c r="G108" s="56"/>
    </row>
    <row r="109" spans="1:7" ht="12.75" hidden="1">
      <c r="A109" s="56"/>
      <c r="B109" s="56"/>
      <c r="C109" s="84"/>
      <c r="D109" s="86"/>
      <c r="E109" s="56"/>
      <c r="F109" s="56"/>
      <c r="G109" s="56"/>
    </row>
    <row r="110" spans="1:7" ht="12.75" hidden="1">
      <c r="A110" s="56"/>
      <c r="B110" s="83"/>
      <c r="C110" s="84"/>
      <c r="D110" s="84"/>
      <c r="E110" s="84"/>
      <c r="F110" s="84"/>
      <c r="G110" s="56"/>
    </row>
    <row r="111" spans="1:7" ht="12.75" hidden="1">
      <c r="A111" s="56"/>
      <c r="B111" s="56"/>
      <c r="C111" s="84"/>
      <c r="D111" s="86"/>
      <c r="E111" s="56"/>
      <c r="F111" s="56"/>
      <c r="G111" s="91"/>
    </row>
    <row r="112" spans="1:7" ht="12.75" hidden="1">
      <c r="A112" s="56"/>
      <c r="B112" s="56"/>
      <c r="C112" s="84"/>
      <c r="D112" s="86"/>
      <c r="E112" s="56"/>
      <c r="F112" s="56"/>
      <c r="G112" s="91"/>
    </row>
    <row r="113" spans="1:7" ht="12.75" hidden="1">
      <c r="A113" s="56"/>
      <c r="B113" s="56"/>
      <c r="C113" s="84"/>
      <c r="D113" s="86"/>
      <c r="E113" s="56"/>
      <c r="F113" s="56"/>
      <c r="G113" s="91"/>
    </row>
    <row r="114" spans="1:7" ht="12.75" hidden="1">
      <c r="A114" s="56"/>
      <c r="B114" s="56"/>
      <c r="C114" s="84"/>
      <c r="D114" s="86"/>
      <c r="E114" s="56"/>
      <c r="F114" s="56"/>
      <c r="G114" s="92"/>
    </row>
    <row r="115" spans="1:7" ht="12.75" hidden="1">
      <c r="A115" s="56"/>
      <c r="B115" s="56"/>
      <c r="C115" s="84"/>
      <c r="D115" s="86"/>
      <c r="E115" s="56"/>
      <c r="F115" s="56"/>
      <c r="G115" s="56"/>
    </row>
    <row r="116" spans="1:7" ht="12.75" hidden="1">
      <c r="A116" s="56"/>
      <c r="B116" s="56"/>
      <c r="C116" s="84"/>
      <c r="D116" s="86"/>
      <c r="E116" s="56"/>
      <c r="F116" s="56"/>
      <c r="G116" s="56"/>
    </row>
    <row r="117" spans="1:7" ht="63">
      <c r="A117" s="53" t="s">
        <v>226</v>
      </c>
      <c r="B117" s="53" t="s">
        <v>486</v>
      </c>
      <c r="C117" s="89">
        <v>9</v>
      </c>
      <c r="D117" s="83">
        <v>3</v>
      </c>
      <c r="E117" s="53">
        <v>3</v>
      </c>
      <c r="F117" s="53">
        <v>3</v>
      </c>
      <c r="G117" s="53"/>
    </row>
    <row r="118" spans="1:7" ht="33.75">
      <c r="A118" s="56" t="s">
        <v>177</v>
      </c>
      <c r="B118" s="56" t="s">
        <v>487</v>
      </c>
      <c r="C118" s="84">
        <f>SUM(D118:F118)</f>
        <v>9</v>
      </c>
      <c r="D118" s="86">
        <v>3</v>
      </c>
      <c r="E118" s="56">
        <v>3</v>
      </c>
      <c r="F118" s="56">
        <v>3</v>
      </c>
      <c r="G118" s="53"/>
    </row>
  </sheetData>
  <sheetProtection selectLockedCells="1" selectUnlockedCells="1"/>
  <mergeCells count="10">
    <mergeCell ref="G6:G12"/>
    <mergeCell ref="G31:G32"/>
    <mergeCell ref="A1:G1"/>
    <mergeCell ref="A2:G2"/>
    <mergeCell ref="A3:G3"/>
    <mergeCell ref="A4:A5"/>
    <mergeCell ref="B4:B5"/>
    <mergeCell ref="C4:C5"/>
    <mergeCell ref="D4:F4"/>
    <mergeCell ref="G4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37">
      <selection activeCell="C42" sqref="C42"/>
    </sheetView>
  </sheetViews>
  <sheetFormatPr defaultColWidth="9.00390625" defaultRowHeight="12.75"/>
  <cols>
    <col min="1" max="1" width="22.00390625" style="0" customWidth="1"/>
    <col min="2" max="2" width="26.875" style="0" customWidth="1"/>
    <col min="3" max="3" width="13.125" style="0" customWidth="1"/>
    <col min="4" max="6" width="11.625" style="0" customWidth="1"/>
    <col min="7" max="7" width="26.875" style="0" customWidth="1"/>
    <col min="8" max="16384" width="11.625" style="0" customWidth="1"/>
  </cols>
  <sheetData>
    <row r="1" spans="1:12" ht="12.75" customHeight="1">
      <c r="A1" s="181" t="s">
        <v>488</v>
      </c>
      <c r="B1" s="181"/>
      <c r="C1" s="181"/>
      <c r="D1" s="181"/>
      <c r="E1" s="181"/>
      <c r="F1" s="181"/>
      <c r="G1" s="181"/>
      <c r="H1" s="46"/>
      <c r="I1" s="46"/>
      <c r="J1" s="46"/>
      <c r="K1" s="46"/>
      <c r="L1" s="46"/>
    </row>
    <row r="2" spans="1:12" ht="12.75" customHeight="1">
      <c r="A2" s="181" t="s">
        <v>489</v>
      </c>
      <c r="B2" s="181"/>
      <c r="C2" s="181"/>
      <c r="D2" s="181"/>
      <c r="E2" s="181"/>
      <c r="F2" s="181"/>
      <c r="G2" s="181"/>
      <c r="H2" s="46"/>
      <c r="I2" s="46"/>
      <c r="J2" s="46"/>
      <c r="K2" s="46"/>
      <c r="L2" s="46"/>
    </row>
    <row r="3" spans="1:12" ht="12.75" customHeight="1">
      <c r="A3" s="182" t="s">
        <v>151</v>
      </c>
      <c r="B3" s="183" t="s">
        <v>490</v>
      </c>
      <c r="C3" s="183" t="s">
        <v>491</v>
      </c>
      <c r="D3" s="184" t="s">
        <v>492</v>
      </c>
      <c r="E3" s="184"/>
      <c r="F3" s="184"/>
      <c r="G3" s="183" t="s">
        <v>493</v>
      </c>
      <c r="H3" s="46"/>
      <c r="I3" s="46"/>
      <c r="J3" s="46"/>
      <c r="K3" s="46"/>
      <c r="L3" s="46"/>
    </row>
    <row r="4" spans="1:12" ht="12.75">
      <c r="A4" s="182"/>
      <c r="B4" s="182"/>
      <c r="C4" s="182"/>
      <c r="D4" s="182" t="s">
        <v>156</v>
      </c>
      <c r="E4" s="182" t="s">
        <v>157</v>
      </c>
      <c r="F4" s="182" t="s">
        <v>158</v>
      </c>
      <c r="G4" s="183"/>
      <c r="H4" s="46"/>
      <c r="I4" s="46"/>
      <c r="J4" s="46"/>
      <c r="K4" s="46"/>
      <c r="L4" s="46"/>
    </row>
    <row r="5" spans="1:12" ht="50.25" customHeight="1">
      <c r="A5" s="182"/>
      <c r="B5" s="182"/>
      <c r="C5" s="182"/>
      <c r="D5" s="182"/>
      <c r="E5" s="182"/>
      <c r="F5" s="182"/>
      <c r="G5" s="183"/>
      <c r="H5" s="46"/>
      <c r="I5" s="46"/>
      <c r="J5" s="46"/>
      <c r="K5" s="46"/>
      <c r="L5" s="46"/>
    </row>
    <row r="6" spans="1:12" ht="46.5" customHeight="1">
      <c r="A6" s="94" t="s">
        <v>184</v>
      </c>
      <c r="B6" s="95" t="s">
        <v>494</v>
      </c>
      <c r="C6" s="96">
        <v>1191.2</v>
      </c>
      <c r="D6" s="96">
        <v>471.2</v>
      </c>
      <c r="E6" s="96">
        <v>370</v>
      </c>
      <c r="F6" s="96">
        <v>350</v>
      </c>
      <c r="G6" s="94"/>
      <c r="H6" s="46"/>
      <c r="I6" s="46"/>
      <c r="J6" s="46"/>
      <c r="K6" s="46"/>
      <c r="L6" s="46"/>
    </row>
    <row r="7" spans="1:12" ht="12.75">
      <c r="A7" s="94"/>
      <c r="B7" s="94" t="s">
        <v>161</v>
      </c>
      <c r="C7" s="93"/>
      <c r="D7" s="93"/>
      <c r="E7" s="93"/>
      <c r="F7" s="93"/>
      <c r="G7" s="94"/>
      <c r="H7" s="46"/>
      <c r="I7" s="46"/>
      <c r="J7" s="46"/>
      <c r="K7" s="46"/>
      <c r="L7" s="46"/>
    </row>
    <row r="8" spans="1:12" ht="12.75">
      <c r="A8" s="94"/>
      <c r="B8" s="94" t="s">
        <v>186</v>
      </c>
      <c r="C8" s="93">
        <v>979.2</v>
      </c>
      <c r="D8" s="93">
        <v>399.2</v>
      </c>
      <c r="E8" s="93">
        <v>300</v>
      </c>
      <c r="F8" s="93">
        <v>280</v>
      </c>
      <c r="G8" s="94"/>
      <c r="H8" s="46"/>
      <c r="I8" s="46"/>
      <c r="J8" s="46"/>
      <c r="K8" s="46"/>
      <c r="L8" s="46"/>
    </row>
    <row r="9" spans="1:12" ht="12.75">
      <c r="A9" s="94"/>
      <c r="B9" s="94" t="s">
        <v>462</v>
      </c>
      <c r="C9" s="93">
        <v>122</v>
      </c>
      <c r="D9" s="93">
        <v>42</v>
      </c>
      <c r="E9" s="93">
        <v>40</v>
      </c>
      <c r="F9" s="93">
        <v>40</v>
      </c>
      <c r="G9" s="94"/>
      <c r="H9" s="46"/>
      <c r="I9" s="46"/>
      <c r="J9" s="46"/>
      <c r="K9" s="46"/>
      <c r="L9" s="46"/>
    </row>
    <row r="10" spans="1:12" ht="12.75">
      <c r="A10" s="94"/>
      <c r="B10" s="94" t="s">
        <v>165</v>
      </c>
      <c r="C10" s="93">
        <v>90</v>
      </c>
      <c r="D10" s="93">
        <v>30</v>
      </c>
      <c r="E10" s="93">
        <v>30</v>
      </c>
      <c r="F10" s="93">
        <v>30</v>
      </c>
      <c r="G10" s="94"/>
      <c r="H10" s="46"/>
      <c r="I10" s="46"/>
      <c r="J10" s="46"/>
      <c r="K10" s="46"/>
      <c r="L10" s="46"/>
    </row>
    <row r="11" spans="1:12" ht="84">
      <c r="A11" s="94" t="s">
        <v>202</v>
      </c>
      <c r="B11" s="95" t="s">
        <v>495</v>
      </c>
      <c r="C11" s="93">
        <v>0</v>
      </c>
      <c r="D11" s="93">
        <v>0</v>
      </c>
      <c r="E11" s="93">
        <v>0</v>
      </c>
      <c r="F11" s="93">
        <v>0</v>
      </c>
      <c r="G11" s="94" t="s">
        <v>496</v>
      </c>
      <c r="H11" s="46"/>
      <c r="I11" s="46"/>
      <c r="J11" s="46"/>
      <c r="K11" s="46"/>
      <c r="L11" s="46"/>
    </row>
    <row r="12" spans="1:12" ht="12.75" customHeight="1">
      <c r="A12" s="94" t="s">
        <v>226</v>
      </c>
      <c r="B12" s="95" t="s">
        <v>497</v>
      </c>
      <c r="C12" s="93">
        <v>120</v>
      </c>
      <c r="D12" s="93">
        <v>40</v>
      </c>
      <c r="E12" s="93">
        <v>40</v>
      </c>
      <c r="F12" s="93">
        <v>40</v>
      </c>
      <c r="G12" s="185" t="s">
        <v>498</v>
      </c>
      <c r="H12" s="46"/>
      <c r="I12" s="46"/>
      <c r="J12" s="46"/>
      <c r="K12" s="46"/>
      <c r="L12" s="46"/>
    </row>
    <row r="13" spans="1:12" ht="12.75">
      <c r="A13" s="94"/>
      <c r="B13" s="94" t="s">
        <v>161</v>
      </c>
      <c r="C13" s="93"/>
      <c r="D13" s="93"/>
      <c r="E13" s="93"/>
      <c r="F13" s="93"/>
      <c r="G13" s="185"/>
      <c r="H13" s="46"/>
      <c r="I13" s="46"/>
      <c r="J13" s="46"/>
      <c r="K13" s="46"/>
      <c r="L13" s="46"/>
    </row>
    <row r="14" spans="1:12" ht="12.75">
      <c r="A14" s="94"/>
      <c r="B14" s="94" t="s">
        <v>186</v>
      </c>
      <c r="C14" s="93">
        <v>60</v>
      </c>
      <c r="D14" s="93">
        <v>20</v>
      </c>
      <c r="E14" s="93">
        <v>20</v>
      </c>
      <c r="F14" s="93">
        <v>20</v>
      </c>
      <c r="G14" s="185"/>
      <c r="H14" s="46"/>
      <c r="I14" s="46"/>
      <c r="J14" s="46"/>
      <c r="K14" s="46"/>
      <c r="L14" s="46"/>
    </row>
    <row r="15" spans="1:12" ht="12.75">
      <c r="A15" s="94"/>
      <c r="B15" s="94" t="s">
        <v>462</v>
      </c>
      <c r="C15" s="93">
        <v>42</v>
      </c>
      <c r="D15" s="93">
        <v>14</v>
      </c>
      <c r="E15" s="93">
        <v>14</v>
      </c>
      <c r="F15" s="93">
        <v>14</v>
      </c>
      <c r="G15" s="185"/>
      <c r="H15" s="46"/>
      <c r="I15" s="46"/>
      <c r="J15" s="46"/>
      <c r="K15" s="46"/>
      <c r="L15" s="46"/>
    </row>
    <row r="16" spans="1:12" ht="12.75">
      <c r="A16" s="94"/>
      <c r="B16" s="94" t="s">
        <v>165</v>
      </c>
      <c r="C16" s="93">
        <v>18</v>
      </c>
      <c r="D16" s="93">
        <v>6</v>
      </c>
      <c r="E16" s="93">
        <v>6</v>
      </c>
      <c r="F16" s="93">
        <v>6</v>
      </c>
      <c r="G16" s="185"/>
      <c r="H16" s="46"/>
      <c r="I16" s="46"/>
      <c r="J16" s="46"/>
      <c r="K16" s="46"/>
      <c r="L16" s="46"/>
    </row>
    <row r="17" spans="1:12" ht="48">
      <c r="A17" s="94" t="s">
        <v>229</v>
      </c>
      <c r="B17" s="94" t="s">
        <v>499</v>
      </c>
      <c r="C17" s="93">
        <v>120</v>
      </c>
      <c r="D17" s="93">
        <v>40</v>
      </c>
      <c r="E17" s="93">
        <v>40</v>
      </c>
      <c r="F17" s="93">
        <v>40</v>
      </c>
      <c r="G17" s="94"/>
      <c r="H17" s="46"/>
      <c r="I17" s="46"/>
      <c r="J17" s="46"/>
      <c r="K17" s="46"/>
      <c r="L17" s="46"/>
    </row>
    <row r="18" spans="1:12" ht="12.75">
      <c r="A18" s="94"/>
      <c r="B18" s="94" t="s">
        <v>161</v>
      </c>
      <c r="C18" s="93"/>
      <c r="D18" s="93"/>
      <c r="E18" s="93"/>
      <c r="F18" s="93"/>
      <c r="G18" s="94"/>
      <c r="H18" s="46"/>
      <c r="I18" s="46"/>
      <c r="J18" s="46"/>
      <c r="K18" s="46"/>
      <c r="L18" s="46"/>
    </row>
    <row r="19" spans="1:12" ht="12.75">
      <c r="A19" s="94"/>
      <c r="B19" s="94" t="s">
        <v>186</v>
      </c>
      <c r="C19" s="93">
        <v>60</v>
      </c>
      <c r="D19" s="93">
        <v>20</v>
      </c>
      <c r="E19" s="93">
        <v>20</v>
      </c>
      <c r="F19" s="93">
        <v>20</v>
      </c>
      <c r="G19" s="94"/>
      <c r="H19" s="46"/>
      <c r="I19" s="46"/>
      <c r="J19" s="46"/>
      <c r="K19" s="46"/>
      <c r="L19" s="46"/>
    </row>
    <row r="20" spans="1:12" ht="12.75">
      <c r="A20" s="94"/>
      <c r="B20" s="94" t="s">
        <v>462</v>
      </c>
      <c r="C20" s="93">
        <v>42</v>
      </c>
      <c r="D20" s="93">
        <v>14</v>
      </c>
      <c r="E20" s="93">
        <v>14</v>
      </c>
      <c r="F20" s="93">
        <v>14</v>
      </c>
      <c r="G20" s="94"/>
      <c r="H20" s="46"/>
      <c r="I20" s="46"/>
      <c r="J20" s="46"/>
      <c r="K20" s="46"/>
      <c r="L20" s="46"/>
    </row>
    <row r="21" spans="1:12" ht="12.75">
      <c r="A21" s="94"/>
      <c r="B21" s="94" t="s">
        <v>165</v>
      </c>
      <c r="C21" s="93">
        <v>18</v>
      </c>
      <c r="D21" s="93">
        <v>6</v>
      </c>
      <c r="E21" s="93">
        <v>6</v>
      </c>
      <c r="F21" s="93">
        <v>6</v>
      </c>
      <c r="G21" s="94"/>
      <c r="H21" s="46"/>
      <c r="I21" s="46"/>
      <c r="J21" s="46"/>
      <c r="K21" s="46"/>
      <c r="L21" s="46"/>
    </row>
    <row r="22" spans="1:12" ht="33.75" customHeight="1">
      <c r="A22" s="94" t="s">
        <v>248</v>
      </c>
      <c r="B22" s="95" t="s">
        <v>500</v>
      </c>
      <c r="C22" s="96">
        <v>234</v>
      </c>
      <c r="D22" s="96">
        <v>78</v>
      </c>
      <c r="E22" s="96">
        <v>78</v>
      </c>
      <c r="F22" s="96">
        <v>78</v>
      </c>
      <c r="G22" s="185" t="s">
        <v>501</v>
      </c>
      <c r="H22" s="46"/>
      <c r="I22" s="46"/>
      <c r="J22" s="46"/>
      <c r="K22" s="46"/>
      <c r="L22" s="46"/>
    </row>
    <row r="23" spans="1:12" ht="12.75">
      <c r="A23" s="94"/>
      <c r="B23" s="94" t="s">
        <v>161</v>
      </c>
      <c r="C23" s="93"/>
      <c r="D23" s="93"/>
      <c r="E23" s="93"/>
      <c r="F23" s="93"/>
      <c r="G23" s="185"/>
      <c r="H23" s="46"/>
      <c r="I23" s="46"/>
      <c r="J23" s="46"/>
      <c r="K23" s="46"/>
      <c r="L23" s="46"/>
    </row>
    <row r="24" spans="1:12" ht="12.75">
      <c r="A24" s="94"/>
      <c r="B24" s="94" t="s">
        <v>186</v>
      </c>
      <c r="C24" s="93">
        <v>120</v>
      </c>
      <c r="D24" s="93">
        <v>40</v>
      </c>
      <c r="E24" s="93">
        <v>40</v>
      </c>
      <c r="F24" s="93">
        <v>40</v>
      </c>
      <c r="G24" s="185"/>
      <c r="H24" s="46"/>
      <c r="I24" s="46"/>
      <c r="J24" s="46"/>
      <c r="K24" s="46"/>
      <c r="L24" s="46"/>
    </row>
    <row r="25" spans="1:12" ht="12.75">
      <c r="A25" s="94"/>
      <c r="B25" s="94" t="s">
        <v>462</v>
      </c>
      <c r="C25" s="93">
        <v>42</v>
      </c>
      <c r="D25" s="93">
        <v>14</v>
      </c>
      <c r="E25" s="93">
        <v>14</v>
      </c>
      <c r="F25" s="93">
        <v>14</v>
      </c>
      <c r="G25" s="185"/>
      <c r="H25" s="46"/>
      <c r="I25" s="46"/>
      <c r="J25" s="46"/>
      <c r="K25" s="46"/>
      <c r="L25" s="46"/>
    </row>
    <row r="26" spans="1:12" ht="12.75">
      <c r="A26" s="94"/>
      <c r="B26" s="94" t="s">
        <v>165</v>
      </c>
      <c r="C26" s="93">
        <v>72</v>
      </c>
      <c r="D26" s="93">
        <v>24</v>
      </c>
      <c r="E26" s="93">
        <v>24</v>
      </c>
      <c r="F26" s="93">
        <v>24</v>
      </c>
      <c r="G26" s="185"/>
      <c r="H26" s="46"/>
      <c r="I26" s="46"/>
      <c r="J26" s="46"/>
      <c r="K26" s="46"/>
      <c r="L26" s="46"/>
    </row>
    <row r="27" spans="1:12" ht="60">
      <c r="A27" s="94" t="s">
        <v>251</v>
      </c>
      <c r="B27" s="94" t="s">
        <v>502</v>
      </c>
      <c r="C27" s="93">
        <v>234</v>
      </c>
      <c r="D27" s="93">
        <v>78</v>
      </c>
      <c r="E27" s="93">
        <v>78</v>
      </c>
      <c r="F27" s="93">
        <v>78</v>
      </c>
      <c r="G27" s="94"/>
      <c r="H27" s="46"/>
      <c r="I27" s="46"/>
      <c r="J27" s="46"/>
      <c r="K27" s="46"/>
      <c r="L27" s="46"/>
    </row>
    <row r="28" spans="1:12" ht="12.75">
      <c r="A28" s="94"/>
      <c r="B28" s="94" t="s">
        <v>161</v>
      </c>
      <c r="C28" s="93"/>
      <c r="D28" s="93"/>
      <c r="E28" s="93"/>
      <c r="F28" s="93"/>
      <c r="G28" s="94"/>
      <c r="H28" s="46"/>
      <c r="I28" s="46"/>
      <c r="J28" s="46"/>
      <c r="K28" s="46"/>
      <c r="L28" s="46"/>
    </row>
    <row r="29" spans="1:12" ht="12.75">
      <c r="A29" s="94"/>
      <c r="B29" s="94" t="s">
        <v>186</v>
      </c>
      <c r="C29" s="93">
        <v>120</v>
      </c>
      <c r="D29" s="93">
        <v>40</v>
      </c>
      <c r="E29" s="93">
        <v>40</v>
      </c>
      <c r="F29" s="93">
        <v>40</v>
      </c>
      <c r="G29" s="94"/>
      <c r="H29" s="46"/>
      <c r="I29" s="46"/>
      <c r="J29" s="46"/>
      <c r="K29" s="46"/>
      <c r="L29" s="46"/>
    </row>
    <row r="30" spans="1:12" ht="12.75">
      <c r="A30" s="94"/>
      <c r="B30" s="94" t="s">
        <v>462</v>
      </c>
      <c r="C30" s="93">
        <v>42</v>
      </c>
      <c r="D30" s="93">
        <v>14</v>
      </c>
      <c r="E30" s="93">
        <v>14</v>
      </c>
      <c r="F30" s="93">
        <v>14</v>
      </c>
      <c r="G30" s="94"/>
      <c r="H30" s="46"/>
      <c r="I30" s="46"/>
      <c r="J30" s="46"/>
      <c r="K30" s="46"/>
      <c r="L30" s="46"/>
    </row>
    <row r="31" spans="1:12" ht="12.75">
      <c r="A31" s="94"/>
      <c r="B31" s="94" t="s">
        <v>165</v>
      </c>
      <c r="C31" s="93">
        <v>72</v>
      </c>
      <c r="D31" s="93">
        <v>24</v>
      </c>
      <c r="E31" s="93">
        <v>24</v>
      </c>
      <c r="F31" s="93">
        <v>24</v>
      </c>
      <c r="G31" s="94"/>
      <c r="H31" s="46"/>
      <c r="I31" s="46"/>
      <c r="J31" s="46"/>
      <c r="K31" s="46"/>
      <c r="L31" s="46"/>
    </row>
    <row r="32" spans="1:12" ht="37.5" customHeight="1">
      <c r="A32" s="94" t="s">
        <v>256</v>
      </c>
      <c r="B32" s="95" t="s">
        <v>503</v>
      </c>
      <c r="C32" s="93">
        <v>841.2</v>
      </c>
      <c r="D32" s="93">
        <v>353.2</v>
      </c>
      <c r="E32" s="93">
        <v>254</v>
      </c>
      <c r="F32" s="93">
        <v>254</v>
      </c>
      <c r="G32" s="185" t="s">
        <v>504</v>
      </c>
      <c r="H32" s="46"/>
      <c r="I32" s="46"/>
      <c r="J32" s="46"/>
      <c r="K32" s="46"/>
      <c r="L32" s="46"/>
    </row>
    <row r="33" spans="1:12" ht="12.75">
      <c r="A33" s="94"/>
      <c r="B33" s="94" t="s">
        <v>161</v>
      </c>
      <c r="C33" s="93"/>
      <c r="D33" s="93"/>
      <c r="E33" s="93"/>
      <c r="F33" s="93"/>
      <c r="G33" s="185"/>
      <c r="H33" s="46"/>
      <c r="I33" s="46"/>
      <c r="J33" s="46"/>
      <c r="K33" s="46"/>
      <c r="L33" s="46"/>
    </row>
    <row r="34" spans="1:12" ht="12.75">
      <c r="A34" s="94"/>
      <c r="B34" s="94" t="s">
        <v>186</v>
      </c>
      <c r="C34" s="93">
        <v>799.2</v>
      </c>
      <c r="D34" s="93">
        <v>339.2</v>
      </c>
      <c r="E34" s="93">
        <v>240</v>
      </c>
      <c r="F34" s="93">
        <v>220</v>
      </c>
      <c r="G34" s="185"/>
      <c r="H34" s="46"/>
      <c r="I34" s="46"/>
      <c r="J34" s="46"/>
      <c r="K34" s="46"/>
      <c r="L34" s="46"/>
    </row>
    <row r="35" spans="1:12" ht="12.75">
      <c r="A35" s="94"/>
      <c r="B35" s="94" t="s">
        <v>462</v>
      </c>
      <c r="C35" s="93">
        <v>42</v>
      </c>
      <c r="D35" s="93">
        <v>14</v>
      </c>
      <c r="E35" s="93">
        <v>14</v>
      </c>
      <c r="F35" s="93">
        <v>14</v>
      </c>
      <c r="G35" s="185"/>
      <c r="H35" s="46"/>
      <c r="I35" s="46"/>
      <c r="J35" s="46"/>
      <c r="K35" s="46"/>
      <c r="L35" s="46"/>
    </row>
    <row r="36" spans="1:12" ht="12.75">
      <c r="A36" s="94"/>
      <c r="B36" s="94" t="s">
        <v>165</v>
      </c>
      <c r="C36" s="93">
        <v>0</v>
      </c>
      <c r="D36" s="93">
        <v>0</v>
      </c>
      <c r="E36" s="93">
        <v>0</v>
      </c>
      <c r="F36" s="93">
        <v>0</v>
      </c>
      <c r="G36" s="185"/>
      <c r="H36" s="46"/>
      <c r="I36" s="46"/>
      <c r="J36" s="46"/>
      <c r="K36" s="46"/>
      <c r="L36" s="46"/>
    </row>
    <row r="37" spans="1:12" ht="36">
      <c r="A37" s="94" t="s">
        <v>259</v>
      </c>
      <c r="B37" s="94" t="s">
        <v>505</v>
      </c>
      <c r="C37" s="93">
        <v>841.2</v>
      </c>
      <c r="D37" s="93">
        <v>353.2</v>
      </c>
      <c r="E37" s="93">
        <v>254</v>
      </c>
      <c r="F37" s="93">
        <v>254</v>
      </c>
      <c r="G37" s="94"/>
      <c r="H37" s="46"/>
      <c r="I37" s="46"/>
      <c r="J37" s="46"/>
      <c r="K37" s="46"/>
      <c r="L37" s="46"/>
    </row>
    <row r="38" spans="1:12" ht="12.75">
      <c r="A38" s="94"/>
      <c r="B38" s="94" t="s">
        <v>161</v>
      </c>
      <c r="C38" s="93"/>
      <c r="D38" s="93"/>
      <c r="E38" s="93"/>
      <c r="F38" s="93"/>
      <c r="G38" s="94"/>
      <c r="H38" s="46"/>
      <c r="I38" s="46"/>
      <c r="J38" s="46"/>
      <c r="K38" s="46"/>
      <c r="L38" s="46"/>
    </row>
    <row r="39" spans="1:12" ht="12.75">
      <c r="A39" s="94"/>
      <c r="B39" s="94" t="s">
        <v>186</v>
      </c>
      <c r="C39" s="93">
        <v>799.2</v>
      </c>
      <c r="D39" s="93">
        <v>339.2</v>
      </c>
      <c r="E39" s="93">
        <v>240</v>
      </c>
      <c r="F39" s="93">
        <v>220</v>
      </c>
      <c r="G39" s="94"/>
      <c r="H39" s="46"/>
      <c r="I39" s="46"/>
      <c r="J39" s="46"/>
      <c r="K39" s="46"/>
      <c r="L39" s="46"/>
    </row>
    <row r="40" spans="1:12" ht="12.75">
      <c r="A40" s="94"/>
      <c r="B40" s="94" t="s">
        <v>462</v>
      </c>
      <c r="C40" s="93">
        <v>42</v>
      </c>
      <c r="D40" s="93">
        <v>14</v>
      </c>
      <c r="E40" s="93">
        <v>14</v>
      </c>
      <c r="F40" s="93">
        <v>14</v>
      </c>
      <c r="G40" s="94"/>
      <c r="H40" s="46"/>
      <c r="I40" s="46"/>
      <c r="J40" s="46"/>
      <c r="K40" s="46"/>
      <c r="L40" s="46"/>
    </row>
    <row r="41" spans="1:12" ht="12.75">
      <c r="A41" s="94"/>
      <c r="B41" s="94" t="s">
        <v>165</v>
      </c>
      <c r="C41" s="93">
        <v>0</v>
      </c>
      <c r="D41" s="93">
        <v>0</v>
      </c>
      <c r="E41" s="93">
        <v>0</v>
      </c>
      <c r="F41" s="93">
        <v>0</v>
      </c>
      <c r="G41" s="94"/>
      <c r="H41" s="46"/>
      <c r="I41" s="46"/>
      <c r="J41" s="46"/>
      <c r="K41" s="46"/>
      <c r="L41" s="46"/>
    </row>
    <row r="42" spans="1:12" ht="37.5" customHeight="1">
      <c r="A42" s="94" t="s">
        <v>262</v>
      </c>
      <c r="B42" s="95" t="s">
        <v>506</v>
      </c>
      <c r="C42" s="93">
        <v>0</v>
      </c>
      <c r="D42" s="93">
        <v>0</v>
      </c>
      <c r="E42" s="93">
        <v>0</v>
      </c>
      <c r="F42" s="93">
        <v>0</v>
      </c>
      <c r="G42" s="185" t="s">
        <v>507</v>
      </c>
      <c r="H42" s="46"/>
      <c r="I42" s="46"/>
      <c r="J42" s="46"/>
      <c r="K42" s="46"/>
      <c r="L42" s="46"/>
    </row>
    <row r="43" spans="1:12" ht="12.75">
      <c r="A43" s="94"/>
      <c r="B43" s="94" t="s">
        <v>161</v>
      </c>
      <c r="C43" s="93"/>
      <c r="D43" s="93"/>
      <c r="E43" s="93"/>
      <c r="F43" s="93"/>
      <c r="G43" s="185"/>
      <c r="H43" s="46"/>
      <c r="I43" s="46"/>
      <c r="J43" s="46"/>
      <c r="K43" s="46"/>
      <c r="L43" s="46"/>
    </row>
    <row r="44" spans="1:12" ht="12.75">
      <c r="A44" s="94"/>
      <c r="B44" s="94" t="s">
        <v>186</v>
      </c>
      <c r="C44" s="93"/>
      <c r="D44" s="93"/>
      <c r="E44" s="93"/>
      <c r="F44" s="93"/>
      <c r="G44" s="185"/>
      <c r="H44" s="46"/>
      <c r="I44" s="46"/>
      <c r="J44" s="46"/>
      <c r="K44" s="46"/>
      <c r="L44" s="46"/>
    </row>
    <row r="45" spans="1:12" ht="12.75">
      <c r="A45" s="94"/>
      <c r="B45" s="94" t="s">
        <v>462</v>
      </c>
      <c r="C45" s="93"/>
      <c r="D45" s="93"/>
      <c r="E45" s="93"/>
      <c r="F45" s="93"/>
      <c r="G45" s="185"/>
      <c r="H45" s="46"/>
      <c r="I45" s="46"/>
      <c r="J45" s="46"/>
      <c r="K45" s="46"/>
      <c r="L45" s="46"/>
    </row>
    <row r="46" spans="1:12" ht="12.75">
      <c r="A46" s="94"/>
      <c r="B46" s="94" t="s">
        <v>165</v>
      </c>
      <c r="C46" s="93"/>
      <c r="D46" s="93"/>
      <c r="E46" s="93"/>
      <c r="F46" s="93"/>
      <c r="G46" s="185"/>
      <c r="H46" s="46"/>
      <c r="I46" s="46"/>
      <c r="J46" s="46"/>
      <c r="K46" s="46"/>
      <c r="L46" s="46"/>
    </row>
    <row r="47" spans="1:12" ht="65.25" customHeight="1">
      <c r="A47" s="94" t="s">
        <v>508</v>
      </c>
      <c r="B47" s="94" t="s">
        <v>509</v>
      </c>
      <c r="C47" s="93">
        <v>0</v>
      </c>
      <c r="D47" s="93">
        <v>0</v>
      </c>
      <c r="E47" s="93">
        <v>0</v>
      </c>
      <c r="F47" s="93">
        <v>0</v>
      </c>
      <c r="G47" s="94"/>
      <c r="H47" s="46"/>
      <c r="I47" s="46"/>
      <c r="J47" s="46"/>
      <c r="K47" s="46"/>
      <c r="L47" s="46"/>
    </row>
    <row r="48" spans="1:12" ht="12.75">
      <c r="A48" s="94"/>
      <c r="B48" s="94" t="s">
        <v>161</v>
      </c>
      <c r="C48" s="93"/>
      <c r="D48" s="93"/>
      <c r="E48" s="93"/>
      <c r="F48" s="93"/>
      <c r="G48" s="94"/>
      <c r="H48" s="46"/>
      <c r="I48" s="46"/>
      <c r="J48" s="46"/>
      <c r="K48" s="46"/>
      <c r="L48" s="46"/>
    </row>
    <row r="49" spans="1:12" ht="12.75">
      <c r="A49" s="94"/>
      <c r="B49" s="94" t="s">
        <v>186</v>
      </c>
      <c r="C49" s="93"/>
      <c r="D49" s="93"/>
      <c r="E49" s="93"/>
      <c r="F49" s="93"/>
      <c r="G49" s="94"/>
      <c r="H49" s="46"/>
      <c r="I49" s="46"/>
      <c r="J49" s="46"/>
      <c r="K49" s="46"/>
      <c r="L49" s="46"/>
    </row>
    <row r="50" spans="1:12" ht="12.75">
      <c r="A50" s="94"/>
      <c r="B50" s="94" t="s">
        <v>462</v>
      </c>
      <c r="C50" s="93"/>
      <c r="D50" s="93" t="s">
        <v>510</v>
      </c>
      <c r="E50" s="93"/>
      <c r="F50" s="93"/>
      <c r="G50" s="94"/>
      <c r="H50" s="46"/>
      <c r="I50" s="46"/>
      <c r="J50" s="46"/>
      <c r="K50" s="46"/>
      <c r="L50" s="46"/>
    </row>
    <row r="51" spans="1:12" ht="12.75">
      <c r="A51" s="97"/>
      <c r="B51" s="97" t="s">
        <v>165</v>
      </c>
      <c r="C51" s="93"/>
      <c r="D51" s="93"/>
      <c r="E51" s="93"/>
      <c r="F51" s="93"/>
      <c r="G51" s="94"/>
      <c r="H51" s="46"/>
      <c r="I51" s="46"/>
      <c r="J51" s="46"/>
      <c r="K51" s="46"/>
      <c r="L51" s="46"/>
    </row>
    <row r="52" spans="1:12" ht="12.75">
      <c r="A52" s="46"/>
      <c r="B52" s="46"/>
      <c r="C52" s="98"/>
      <c r="D52" s="98"/>
      <c r="E52" s="98"/>
      <c r="F52" s="98"/>
      <c r="G52" s="99"/>
      <c r="H52" s="46"/>
      <c r="I52" s="46"/>
      <c r="J52" s="46"/>
      <c r="K52" s="46"/>
      <c r="L52" s="46"/>
    </row>
    <row r="53" spans="1:12" ht="12.75">
      <c r="A53" s="46"/>
      <c r="B53" s="46"/>
      <c r="C53" s="98"/>
      <c r="D53" s="98"/>
      <c r="E53" s="98"/>
      <c r="F53" s="98"/>
      <c r="G53" s="99"/>
      <c r="H53" s="46"/>
      <c r="I53" s="46"/>
      <c r="J53" s="46"/>
      <c r="K53" s="46"/>
      <c r="L53" s="46"/>
    </row>
    <row r="54" spans="1:12" ht="12.75">
      <c r="A54" s="46"/>
      <c r="B54" s="46"/>
      <c r="C54" s="98"/>
      <c r="D54" s="98"/>
      <c r="E54" s="98"/>
      <c r="F54" s="98"/>
      <c r="G54" s="99"/>
      <c r="H54" s="46"/>
      <c r="I54" s="46"/>
      <c r="J54" s="46"/>
      <c r="K54" s="46"/>
      <c r="L54" s="46"/>
    </row>
    <row r="55" spans="1:12" ht="12.75">
      <c r="A55" s="46"/>
      <c r="B55" s="46"/>
      <c r="C55" s="98"/>
      <c r="D55" s="98"/>
      <c r="E55" s="98"/>
      <c r="F55" s="98"/>
      <c r="G55" s="99"/>
      <c r="H55" s="46"/>
      <c r="I55" s="46"/>
      <c r="J55" s="46"/>
      <c r="K55" s="46"/>
      <c r="L55" s="46"/>
    </row>
    <row r="56" spans="1:12" ht="12.75">
      <c r="A56" s="46"/>
      <c r="B56" s="46"/>
      <c r="C56" s="98"/>
      <c r="D56" s="98"/>
      <c r="E56" s="98"/>
      <c r="F56" s="98"/>
      <c r="G56" s="46"/>
      <c r="H56" s="46"/>
      <c r="I56" s="46"/>
      <c r="J56" s="46"/>
      <c r="K56" s="46"/>
      <c r="L56" s="46"/>
    </row>
    <row r="57" spans="1:12" ht="12.75">
      <c r="A57" s="46"/>
      <c r="B57" s="46"/>
      <c r="C57" s="98"/>
      <c r="D57" s="98"/>
      <c r="E57" s="98"/>
      <c r="F57" s="98"/>
      <c r="G57" s="46"/>
      <c r="H57" s="46"/>
      <c r="I57" s="46"/>
      <c r="J57" s="46"/>
      <c r="K57" s="46"/>
      <c r="L57" s="46"/>
    </row>
    <row r="58" spans="1:12" ht="12.75">
      <c r="A58" s="46"/>
      <c r="B58" s="46"/>
      <c r="C58" s="98"/>
      <c r="D58" s="98"/>
      <c r="E58" s="98"/>
      <c r="F58" s="98"/>
      <c r="G58" s="46"/>
      <c r="H58" s="46"/>
      <c r="I58" s="46"/>
      <c r="J58" s="46"/>
      <c r="K58" s="46"/>
      <c r="L58" s="46"/>
    </row>
    <row r="59" spans="1:12" ht="12.75">
      <c r="A59" s="46"/>
      <c r="B59" s="46"/>
      <c r="C59" s="98"/>
      <c r="D59" s="98"/>
      <c r="E59" s="98"/>
      <c r="F59" s="98"/>
      <c r="G59" s="46"/>
      <c r="H59" s="46"/>
      <c r="I59" s="46"/>
      <c r="J59" s="46"/>
      <c r="K59" s="46"/>
      <c r="L59" s="46"/>
    </row>
    <row r="60" spans="1:12" ht="12.75">
      <c r="A60" s="46"/>
      <c r="B60" s="46"/>
      <c r="C60" s="98"/>
      <c r="D60" s="98"/>
      <c r="E60" s="98"/>
      <c r="F60" s="98"/>
      <c r="G60" s="46"/>
      <c r="H60" s="46"/>
      <c r="I60" s="46"/>
      <c r="J60" s="46"/>
      <c r="K60" s="46"/>
      <c r="L60" s="46"/>
    </row>
    <row r="61" spans="1:12" ht="12.75">
      <c r="A61" s="46"/>
      <c r="B61" s="46"/>
      <c r="C61" s="98"/>
      <c r="D61" s="98"/>
      <c r="E61" s="98"/>
      <c r="F61" s="98"/>
      <c r="G61" s="46"/>
      <c r="H61" s="46"/>
      <c r="I61" s="46"/>
      <c r="J61" s="46"/>
      <c r="K61" s="46"/>
      <c r="L61" s="46"/>
    </row>
    <row r="62" spans="3:6" ht="12.75">
      <c r="C62" s="100"/>
      <c r="D62" s="100"/>
      <c r="E62" s="100"/>
      <c r="F62" s="100"/>
    </row>
    <row r="63" spans="3:6" ht="12.75">
      <c r="C63" s="100"/>
      <c r="D63" s="100"/>
      <c r="E63" s="100"/>
      <c r="F63" s="100"/>
    </row>
    <row r="64" spans="3:6" ht="12.75">
      <c r="C64" s="100"/>
      <c r="D64" s="100"/>
      <c r="E64" s="100"/>
      <c r="F64" s="100"/>
    </row>
    <row r="65" spans="3:6" ht="12.75">
      <c r="C65" s="100"/>
      <c r="D65" s="100"/>
      <c r="E65" s="100"/>
      <c r="F65" s="100"/>
    </row>
  </sheetData>
  <sheetProtection selectLockedCells="1" selectUnlockedCells="1"/>
  <mergeCells count="14">
    <mergeCell ref="G12:G16"/>
    <mergeCell ref="G22:G26"/>
    <mergeCell ref="G32:G36"/>
    <mergeCell ref="G42:G46"/>
    <mergeCell ref="A1:G1"/>
    <mergeCell ref="A2:G2"/>
    <mergeCell ref="A3:A5"/>
    <mergeCell ref="B3:B5"/>
    <mergeCell ref="C3:C5"/>
    <mergeCell ref="D3:F3"/>
    <mergeCell ref="G3:G5"/>
    <mergeCell ref="D4:D5"/>
    <mergeCell ref="E4:E5"/>
    <mergeCell ref="F4:F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L6" sqref="L6"/>
    </sheetView>
  </sheetViews>
  <sheetFormatPr defaultColWidth="9.00390625" defaultRowHeight="12.75"/>
  <cols>
    <col min="1" max="1" width="20.25390625" style="0" customWidth="1"/>
    <col min="2" max="2" width="23.625" style="0" customWidth="1"/>
    <col min="10" max="11" width="0" style="0" hidden="1" customWidth="1"/>
    <col min="12" max="12" width="47.875" style="0" customWidth="1"/>
  </cols>
  <sheetData>
    <row r="1" spans="1:12" ht="12.75" customHeight="1">
      <c r="A1" s="175" t="s">
        <v>511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4.75" customHeight="1">
      <c r="A2" s="175" t="s">
        <v>512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2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 customHeight="1">
      <c r="A4" s="175" t="s">
        <v>309</v>
      </c>
      <c r="B4" s="175" t="s">
        <v>371</v>
      </c>
      <c r="C4" s="175" t="s">
        <v>269</v>
      </c>
      <c r="D4" s="175" t="s">
        <v>372</v>
      </c>
      <c r="E4" s="175"/>
      <c r="F4" s="175"/>
      <c r="G4" s="175"/>
      <c r="H4" s="175"/>
      <c r="I4" s="175"/>
      <c r="J4" s="175"/>
      <c r="K4" s="175"/>
      <c r="L4" s="175" t="s">
        <v>155</v>
      </c>
    </row>
    <row r="5" spans="1:12" ht="52.5" customHeight="1">
      <c r="A5" s="175"/>
      <c r="B5" s="175"/>
      <c r="C5" s="175"/>
      <c r="D5" s="56" t="s">
        <v>182</v>
      </c>
      <c r="E5" s="56" t="s">
        <v>156</v>
      </c>
      <c r="F5" s="56" t="s">
        <v>157</v>
      </c>
      <c r="G5" s="56" t="s">
        <v>158</v>
      </c>
      <c r="H5" s="56" t="s">
        <v>513</v>
      </c>
      <c r="I5" s="56" t="s">
        <v>514</v>
      </c>
      <c r="J5" s="56"/>
      <c r="K5" s="56"/>
      <c r="L5" s="175"/>
    </row>
    <row r="6" spans="1:12" ht="84.75" customHeight="1">
      <c r="A6" s="56" t="s">
        <v>159</v>
      </c>
      <c r="B6" s="53" t="s">
        <v>515</v>
      </c>
      <c r="C6" s="56">
        <v>0</v>
      </c>
      <c r="D6" s="56"/>
      <c r="E6" s="56"/>
      <c r="F6" s="56"/>
      <c r="G6" s="56"/>
      <c r="H6" s="56"/>
      <c r="I6" s="56"/>
      <c r="J6" s="56"/>
      <c r="K6" s="56"/>
      <c r="L6" s="101" t="s">
        <v>516</v>
      </c>
    </row>
    <row r="7" spans="1:12" ht="42">
      <c r="A7" s="56" t="s">
        <v>202</v>
      </c>
      <c r="B7" s="53" t="s">
        <v>517</v>
      </c>
      <c r="C7" s="56">
        <v>0</v>
      </c>
      <c r="D7" s="56"/>
      <c r="E7" s="56"/>
      <c r="F7" s="56"/>
      <c r="G7" s="56"/>
      <c r="H7" s="56"/>
      <c r="I7" s="56"/>
      <c r="J7" s="56"/>
      <c r="K7" s="56"/>
      <c r="L7" s="101" t="s">
        <v>518</v>
      </c>
    </row>
    <row r="8" spans="1:12" ht="73.5" customHeight="1">
      <c r="A8" s="56" t="s">
        <v>226</v>
      </c>
      <c r="B8" s="83" t="s">
        <v>519</v>
      </c>
      <c r="C8" s="84">
        <f>D8+E8+I8+J8+K8</f>
        <v>0</v>
      </c>
      <c r="D8" s="84"/>
      <c r="E8" s="84"/>
      <c r="F8" s="84"/>
      <c r="G8" s="84"/>
      <c r="H8" s="84"/>
      <c r="I8" s="84"/>
      <c r="J8" s="84"/>
      <c r="K8" s="84"/>
      <c r="L8" s="49" t="s">
        <v>520</v>
      </c>
    </row>
    <row r="9" spans="1:12" ht="12.75" hidden="1">
      <c r="A9" s="56"/>
      <c r="B9" s="83"/>
      <c r="C9" s="84"/>
      <c r="D9" s="84"/>
      <c r="E9" s="84"/>
      <c r="F9" s="84"/>
      <c r="G9" s="84"/>
      <c r="H9" s="84"/>
      <c r="I9" s="84"/>
      <c r="J9" s="84"/>
      <c r="K9" s="84"/>
      <c r="L9" s="56"/>
    </row>
    <row r="10" spans="1:12" ht="12.75" hidden="1">
      <c r="A10" s="56"/>
      <c r="B10" s="56"/>
      <c r="C10" s="84"/>
      <c r="D10" s="86"/>
      <c r="E10" s="86"/>
      <c r="F10" s="86"/>
      <c r="G10" s="86"/>
      <c r="H10" s="86"/>
      <c r="I10" s="86"/>
      <c r="J10" s="56"/>
      <c r="K10" s="56"/>
      <c r="L10" s="56"/>
    </row>
    <row r="11" spans="1:12" ht="12.75" hidden="1">
      <c r="A11" s="56"/>
      <c r="B11" s="56"/>
      <c r="C11" s="84"/>
      <c r="D11" s="86"/>
      <c r="E11" s="86"/>
      <c r="F11" s="86"/>
      <c r="G11" s="86"/>
      <c r="H11" s="86"/>
      <c r="I11" s="86"/>
      <c r="J11" s="56"/>
      <c r="K11" s="56"/>
      <c r="L11" s="56"/>
    </row>
    <row r="12" spans="1:12" ht="12.75" hidden="1">
      <c r="A12" s="56"/>
      <c r="B12" s="56"/>
      <c r="C12" s="84"/>
      <c r="D12" s="86"/>
      <c r="E12" s="86"/>
      <c r="F12" s="86"/>
      <c r="G12" s="86"/>
      <c r="H12" s="86"/>
      <c r="I12" s="86"/>
      <c r="J12" s="56"/>
      <c r="K12" s="56"/>
      <c r="L12" s="56"/>
    </row>
    <row r="13" spans="1:12" ht="12.75" hidden="1">
      <c r="A13" s="56"/>
      <c r="B13" s="56"/>
      <c r="C13" s="84"/>
      <c r="D13" s="86"/>
      <c r="E13" s="86"/>
      <c r="F13" s="86"/>
      <c r="G13" s="86"/>
      <c r="H13" s="86"/>
      <c r="I13" s="86"/>
      <c r="J13" s="56"/>
      <c r="K13" s="56"/>
      <c r="L13" s="56"/>
    </row>
    <row r="14" spans="1:12" ht="12.75" hidden="1">
      <c r="A14" s="56"/>
      <c r="B14" s="56"/>
      <c r="C14" s="84"/>
      <c r="D14" s="86"/>
      <c r="E14" s="86"/>
      <c r="F14" s="86"/>
      <c r="G14" s="86"/>
      <c r="H14" s="86"/>
      <c r="I14" s="86"/>
      <c r="J14" s="56"/>
      <c r="K14" s="56"/>
      <c r="L14" s="56"/>
    </row>
    <row r="15" spans="1:12" ht="12.75" hidden="1">
      <c r="A15" s="56"/>
      <c r="B15" s="56"/>
      <c r="C15" s="84"/>
      <c r="D15" s="86"/>
      <c r="E15" s="86"/>
      <c r="F15" s="86"/>
      <c r="G15" s="86"/>
      <c r="H15" s="86"/>
      <c r="I15" s="86"/>
      <c r="J15" s="56"/>
      <c r="K15" s="56"/>
      <c r="L15" s="56"/>
    </row>
    <row r="16" spans="1:12" ht="12.75" hidden="1">
      <c r="A16" s="56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56"/>
    </row>
    <row r="17" spans="1:12" ht="12.75" hidden="1">
      <c r="A17" s="56"/>
      <c r="B17" s="56"/>
      <c r="C17" s="84"/>
      <c r="D17" s="86"/>
      <c r="E17" s="86"/>
      <c r="F17" s="86"/>
      <c r="G17" s="86"/>
      <c r="H17" s="86"/>
      <c r="I17" s="86"/>
      <c r="J17" s="56"/>
      <c r="K17" s="56"/>
      <c r="L17" s="56"/>
    </row>
    <row r="18" spans="1:12" ht="12.75" hidden="1">
      <c r="A18" s="56"/>
      <c r="B18" s="56"/>
      <c r="C18" s="84"/>
      <c r="D18" s="86"/>
      <c r="E18" s="86"/>
      <c r="F18" s="86"/>
      <c r="G18" s="86"/>
      <c r="H18" s="86"/>
      <c r="I18" s="86"/>
      <c r="J18" s="56"/>
      <c r="K18" s="56"/>
      <c r="L18" s="56"/>
    </row>
    <row r="19" spans="1:12" ht="12.75" hidden="1">
      <c r="A19" s="56"/>
      <c r="B19" s="56"/>
      <c r="C19" s="84"/>
      <c r="D19" s="86"/>
      <c r="E19" s="86"/>
      <c r="F19" s="86"/>
      <c r="G19" s="86"/>
      <c r="H19" s="86"/>
      <c r="I19" s="86"/>
      <c r="J19" s="56"/>
      <c r="K19" s="56"/>
      <c r="L19" s="56"/>
    </row>
    <row r="20" spans="1:12" ht="12.75" hidden="1">
      <c r="A20" s="56"/>
      <c r="B20" s="56"/>
      <c r="C20" s="84"/>
      <c r="D20" s="86"/>
      <c r="E20" s="86"/>
      <c r="F20" s="86"/>
      <c r="G20" s="86"/>
      <c r="H20" s="86"/>
      <c r="I20" s="86"/>
      <c r="J20" s="56"/>
      <c r="K20" s="56"/>
      <c r="L20" s="56"/>
    </row>
    <row r="21" spans="1:12" ht="12.75" hidden="1">
      <c r="A21" s="56"/>
      <c r="B21" s="56"/>
      <c r="C21" s="84"/>
      <c r="D21" s="86"/>
      <c r="E21" s="86"/>
      <c r="F21" s="86"/>
      <c r="G21" s="86"/>
      <c r="H21" s="86"/>
      <c r="I21" s="86"/>
      <c r="J21" s="56"/>
      <c r="K21" s="56"/>
      <c r="L21" s="56"/>
    </row>
    <row r="22" spans="1:12" ht="12.75" hidden="1">
      <c r="A22" s="56"/>
      <c r="B22" s="56"/>
      <c r="C22" s="84"/>
      <c r="D22" s="86"/>
      <c r="E22" s="86"/>
      <c r="F22" s="86"/>
      <c r="G22" s="86"/>
      <c r="H22" s="86"/>
      <c r="I22" s="86"/>
      <c r="J22" s="56"/>
      <c r="K22" s="56"/>
      <c r="L22" s="56"/>
    </row>
    <row r="23" spans="1:12" ht="12.75" hidden="1">
      <c r="A23" s="56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56"/>
    </row>
    <row r="24" spans="1:12" ht="12.75" hidden="1">
      <c r="A24" s="56"/>
      <c r="B24" s="56"/>
      <c r="C24" s="84"/>
      <c r="D24" s="86"/>
      <c r="E24" s="86"/>
      <c r="F24" s="86"/>
      <c r="G24" s="86"/>
      <c r="H24" s="86"/>
      <c r="I24" s="86"/>
      <c r="J24" s="56"/>
      <c r="K24" s="56"/>
      <c r="L24" s="175"/>
    </row>
    <row r="25" spans="1:12" ht="12.75" hidden="1">
      <c r="A25" s="56"/>
      <c r="B25" s="56"/>
      <c r="C25" s="84"/>
      <c r="D25" s="86"/>
      <c r="E25" s="86"/>
      <c r="F25" s="86"/>
      <c r="G25" s="86"/>
      <c r="H25" s="86"/>
      <c r="I25" s="86"/>
      <c r="J25" s="56"/>
      <c r="K25" s="56"/>
      <c r="L25" s="175"/>
    </row>
    <row r="26" spans="1:12" ht="12.75" hidden="1">
      <c r="A26" s="56"/>
      <c r="B26" s="56"/>
      <c r="C26" s="84"/>
      <c r="D26" s="86"/>
      <c r="E26" s="86"/>
      <c r="F26" s="86"/>
      <c r="G26" s="86"/>
      <c r="H26" s="86"/>
      <c r="I26" s="86"/>
      <c r="J26" s="56"/>
      <c r="K26" s="56"/>
      <c r="L26" s="56"/>
    </row>
    <row r="27" spans="1:12" ht="12.75" hidden="1">
      <c r="A27" s="56"/>
      <c r="B27" s="56"/>
      <c r="C27" s="84"/>
      <c r="D27" s="86"/>
      <c r="E27" s="86"/>
      <c r="F27" s="86"/>
      <c r="G27" s="86"/>
      <c r="H27" s="86"/>
      <c r="I27" s="86"/>
      <c r="J27" s="56"/>
      <c r="K27" s="56"/>
      <c r="L27" s="56"/>
    </row>
    <row r="28" spans="1:12" ht="12.75" hidden="1">
      <c r="A28" s="56"/>
      <c r="B28" s="56"/>
      <c r="C28" s="84"/>
      <c r="D28" s="86"/>
      <c r="E28" s="86"/>
      <c r="F28" s="86"/>
      <c r="G28" s="86"/>
      <c r="H28" s="86"/>
      <c r="I28" s="86"/>
      <c r="J28" s="56"/>
      <c r="K28" s="56"/>
      <c r="L28" s="56"/>
    </row>
    <row r="29" spans="1:12" ht="12.75" hidden="1">
      <c r="A29" s="56"/>
      <c r="B29" s="56"/>
      <c r="C29" s="84"/>
      <c r="D29" s="86"/>
      <c r="E29" s="86"/>
      <c r="F29" s="86"/>
      <c r="G29" s="86"/>
      <c r="H29" s="86"/>
      <c r="I29" s="86"/>
      <c r="J29" s="56"/>
      <c r="K29" s="56"/>
      <c r="L29" s="56"/>
    </row>
    <row r="30" spans="1:12" ht="12.75" hidden="1">
      <c r="A30" s="56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56"/>
    </row>
    <row r="31" spans="1:12" ht="12.75" hidden="1">
      <c r="A31" s="56"/>
      <c r="B31" s="56"/>
      <c r="C31" s="84"/>
      <c r="D31" s="86"/>
      <c r="E31" s="86"/>
      <c r="F31" s="86"/>
      <c r="G31" s="86"/>
      <c r="H31" s="86"/>
      <c r="I31" s="86"/>
      <c r="J31" s="56"/>
      <c r="K31" s="56"/>
      <c r="L31" s="56"/>
    </row>
    <row r="32" spans="1:12" ht="12.75" hidden="1">
      <c r="A32" s="56"/>
      <c r="B32" s="56"/>
      <c r="C32" s="84"/>
      <c r="D32" s="86"/>
      <c r="E32" s="86"/>
      <c r="F32" s="86"/>
      <c r="G32" s="86"/>
      <c r="H32" s="86"/>
      <c r="I32" s="86"/>
      <c r="J32" s="56"/>
      <c r="K32" s="56"/>
      <c r="L32" s="56"/>
    </row>
    <row r="33" spans="1:12" ht="12.75" hidden="1">
      <c r="A33" s="56"/>
      <c r="B33" s="56"/>
      <c r="C33" s="84"/>
      <c r="D33" s="86"/>
      <c r="E33" s="86"/>
      <c r="F33" s="86"/>
      <c r="G33" s="86"/>
      <c r="H33" s="86"/>
      <c r="I33" s="86"/>
      <c r="J33" s="56"/>
      <c r="K33" s="56"/>
      <c r="L33" s="56"/>
    </row>
    <row r="34" spans="1:12" ht="12.75" hidden="1">
      <c r="A34" s="56"/>
      <c r="B34" s="56"/>
      <c r="C34" s="84"/>
      <c r="D34" s="86"/>
      <c r="E34" s="86"/>
      <c r="F34" s="86"/>
      <c r="G34" s="86"/>
      <c r="H34" s="86"/>
      <c r="I34" s="86"/>
      <c r="J34" s="56"/>
      <c r="K34" s="56"/>
      <c r="L34" s="56"/>
    </row>
    <row r="35" spans="1:12" ht="12.75" hidden="1">
      <c r="A35" s="56"/>
      <c r="B35" s="56"/>
      <c r="C35" s="84"/>
      <c r="D35" s="86"/>
      <c r="E35" s="86"/>
      <c r="F35" s="86"/>
      <c r="G35" s="86"/>
      <c r="H35" s="86"/>
      <c r="I35" s="86"/>
      <c r="J35" s="56"/>
      <c r="K35" s="56"/>
      <c r="L35" s="56"/>
    </row>
    <row r="36" spans="1:12" ht="96">
      <c r="A36" s="56" t="s">
        <v>248</v>
      </c>
      <c r="B36" s="83" t="s">
        <v>521</v>
      </c>
      <c r="C36" s="84">
        <v>0</v>
      </c>
      <c r="D36" s="84"/>
      <c r="E36" s="84"/>
      <c r="F36" s="84"/>
      <c r="G36" s="84"/>
      <c r="H36" s="84"/>
      <c r="I36" s="84"/>
      <c r="J36" s="84"/>
      <c r="K36" s="84"/>
      <c r="L36" s="101" t="s">
        <v>522</v>
      </c>
    </row>
    <row r="37" spans="1:12" ht="33.75">
      <c r="A37" s="56" t="s">
        <v>256</v>
      </c>
      <c r="B37" s="83" t="s">
        <v>523</v>
      </c>
      <c r="C37" s="84">
        <v>0</v>
      </c>
      <c r="D37" s="84"/>
      <c r="E37" s="84"/>
      <c r="F37" s="84"/>
      <c r="G37" s="84"/>
      <c r="H37" s="84"/>
      <c r="I37" s="84"/>
      <c r="J37" s="84"/>
      <c r="K37" s="84"/>
      <c r="L37" s="101" t="s">
        <v>524</v>
      </c>
    </row>
    <row r="38" spans="1:12" ht="36">
      <c r="A38" s="56" t="s">
        <v>262</v>
      </c>
      <c r="B38" s="83" t="s">
        <v>525</v>
      </c>
      <c r="C38" s="84"/>
      <c r="D38" s="84"/>
      <c r="E38" s="84"/>
      <c r="F38" s="84"/>
      <c r="G38" s="84"/>
      <c r="H38" s="84"/>
      <c r="I38" s="84"/>
      <c r="J38" s="84"/>
      <c r="K38" s="84"/>
      <c r="L38" s="101"/>
    </row>
    <row r="39" spans="1:12" ht="72">
      <c r="A39" s="56" t="s">
        <v>291</v>
      </c>
      <c r="B39" s="83" t="s">
        <v>526</v>
      </c>
      <c r="C39" s="84">
        <v>0</v>
      </c>
      <c r="D39" s="84"/>
      <c r="E39" s="84"/>
      <c r="F39" s="84"/>
      <c r="G39" s="84"/>
      <c r="H39" s="84"/>
      <c r="I39" s="84"/>
      <c r="J39" s="84"/>
      <c r="K39" s="84"/>
      <c r="L39" s="56" t="s">
        <v>527</v>
      </c>
    </row>
    <row r="40" spans="1:12" ht="12.75" hidden="1">
      <c r="A40" s="56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56"/>
    </row>
    <row r="41" spans="1:12" ht="12.75" hidden="1">
      <c r="A41" s="56"/>
      <c r="B41" s="56"/>
      <c r="C41" s="84"/>
      <c r="D41" s="86"/>
      <c r="E41" s="86"/>
      <c r="F41" s="86"/>
      <c r="G41" s="86"/>
      <c r="H41" s="86"/>
      <c r="I41" s="86"/>
      <c r="J41" s="56"/>
      <c r="K41" s="56"/>
      <c r="L41" s="91"/>
    </row>
    <row r="42" spans="1:12" ht="12.75" hidden="1">
      <c r="A42" s="56"/>
      <c r="B42" s="56"/>
      <c r="C42" s="84"/>
      <c r="D42" s="86"/>
      <c r="E42" s="86"/>
      <c r="F42" s="86"/>
      <c r="G42" s="86"/>
      <c r="H42" s="86"/>
      <c r="I42" s="86"/>
      <c r="J42" s="56"/>
      <c r="K42" s="56"/>
      <c r="L42" s="91"/>
    </row>
    <row r="43" spans="1:12" ht="12.75" hidden="1">
      <c r="A43" s="56"/>
      <c r="B43" s="56"/>
      <c r="C43" s="84"/>
      <c r="D43" s="86"/>
      <c r="E43" s="86"/>
      <c r="F43" s="86"/>
      <c r="G43" s="86"/>
      <c r="H43" s="86"/>
      <c r="I43" s="86"/>
      <c r="J43" s="56"/>
      <c r="K43" s="56"/>
      <c r="L43" s="91"/>
    </row>
    <row r="44" spans="1:12" ht="12.75" hidden="1">
      <c r="A44" s="56"/>
      <c r="B44" s="56"/>
      <c r="C44" s="84"/>
      <c r="D44" s="86"/>
      <c r="E44" s="86"/>
      <c r="F44" s="86"/>
      <c r="G44" s="86"/>
      <c r="H44" s="86"/>
      <c r="I44" s="86"/>
      <c r="J44" s="56"/>
      <c r="K44" s="56"/>
      <c r="L44" s="92"/>
    </row>
    <row r="45" spans="1:12" ht="12.75" hidden="1">
      <c r="A45" s="56"/>
      <c r="B45" s="56"/>
      <c r="C45" s="84"/>
      <c r="D45" s="86"/>
      <c r="E45" s="86"/>
      <c r="F45" s="86"/>
      <c r="G45" s="86"/>
      <c r="H45" s="86"/>
      <c r="I45" s="86"/>
      <c r="J45" s="56"/>
      <c r="K45" s="56"/>
      <c r="L45" s="56"/>
    </row>
    <row r="46" spans="1:12" ht="12.75" hidden="1">
      <c r="A46" s="56"/>
      <c r="B46" s="56"/>
      <c r="C46" s="84"/>
      <c r="D46" s="86"/>
      <c r="E46" s="86"/>
      <c r="F46" s="86"/>
      <c r="G46" s="86"/>
      <c r="H46" s="86"/>
      <c r="I46" s="86"/>
      <c r="J46" s="56"/>
      <c r="K46" s="56"/>
      <c r="L46" s="56"/>
    </row>
    <row r="47" spans="1:12" ht="12.75" hidden="1">
      <c r="A47" s="56"/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56"/>
    </row>
    <row r="48" spans="1:12" ht="12.75" hidden="1">
      <c r="A48" s="56"/>
      <c r="B48" s="56"/>
      <c r="C48" s="84"/>
      <c r="D48" s="86"/>
      <c r="E48" s="86"/>
      <c r="F48" s="86"/>
      <c r="G48" s="86"/>
      <c r="H48" s="86"/>
      <c r="I48" s="86"/>
      <c r="J48" s="56"/>
      <c r="K48" s="56"/>
      <c r="L48" s="91"/>
    </row>
    <row r="49" spans="1:12" ht="12.75" hidden="1">
      <c r="A49" s="56"/>
      <c r="B49" s="56"/>
      <c r="C49" s="84"/>
      <c r="D49" s="86"/>
      <c r="E49" s="86"/>
      <c r="F49" s="86"/>
      <c r="G49" s="86"/>
      <c r="H49" s="86"/>
      <c r="I49" s="86"/>
      <c r="J49" s="56"/>
      <c r="K49" s="56"/>
      <c r="L49" s="91"/>
    </row>
    <row r="50" spans="1:12" ht="12.75" hidden="1">
      <c r="A50" s="56"/>
      <c r="B50" s="56"/>
      <c r="C50" s="84"/>
      <c r="D50" s="86"/>
      <c r="E50" s="86"/>
      <c r="F50" s="86"/>
      <c r="G50" s="86"/>
      <c r="H50" s="86"/>
      <c r="I50" s="86"/>
      <c r="J50" s="56"/>
      <c r="K50" s="56"/>
      <c r="L50" s="91"/>
    </row>
    <row r="51" spans="1:12" ht="12.75" hidden="1">
      <c r="A51" s="56"/>
      <c r="B51" s="56"/>
      <c r="C51" s="84"/>
      <c r="D51" s="86"/>
      <c r="E51" s="86"/>
      <c r="F51" s="86"/>
      <c r="G51" s="86"/>
      <c r="H51" s="86"/>
      <c r="I51" s="86"/>
      <c r="J51" s="56"/>
      <c r="K51" s="56"/>
      <c r="L51" s="92"/>
    </row>
    <row r="52" spans="1:12" ht="12.75" hidden="1">
      <c r="A52" s="56"/>
      <c r="B52" s="56"/>
      <c r="C52" s="84"/>
      <c r="D52" s="86"/>
      <c r="E52" s="86"/>
      <c r="F52" s="86"/>
      <c r="G52" s="86"/>
      <c r="H52" s="86"/>
      <c r="I52" s="86"/>
      <c r="J52" s="56"/>
      <c r="K52" s="56"/>
      <c r="L52" s="56"/>
    </row>
    <row r="53" spans="1:12" ht="12.75" hidden="1">
      <c r="A53" s="56"/>
      <c r="B53" s="56"/>
      <c r="C53" s="84"/>
      <c r="D53" s="86"/>
      <c r="E53" s="86"/>
      <c r="F53" s="86"/>
      <c r="G53" s="86"/>
      <c r="H53" s="86"/>
      <c r="I53" s="86"/>
      <c r="J53" s="56"/>
      <c r="K53" s="56"/>
      <c r="L53" s="56"/>
    </row>
    <row r="54" spans="1:12" ht="12.75" hidden="1">
      <c r="A54" s="56"/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56"/>
    </row>
    <row r="55" spans="1:12" ht="12.75" hidden="1">
      <c r="A55" s="56"/>
      <c r="B55" s="56"/>
      <c r="C55" s="84"/>
      <c r="D55" s="86"/>
      <c r="E55" s="86"/>
      <c r="F55" s="86"/>
      <c r="G55" s="86"/>
      <c r="H55" s="86"/>
      <c r="I55" s="86"/>
      <c r="J55" s="56"/>
      <c r="K55" s="56"/>
      <c r="L55" s="91"/>
    </row>
    <row r="56" spans="1:12" ht="12.75" hidden="1">
      <c r="A56" s="56"/>
      <c r="B56" s="56"/>
      <c r="C56" s="84"/>
      <c r="D56" s="86"/>
      <c r="E56" s="86"/>
      <c r="F56" s="86"/>
      <c r="G56" s="86"/>
      <c r="H56" s="86"/>
      <c r="I56" s="86"/>
      <c r="J56" s="56"/>
      <c r="K56" s="56"/>
      <c r="L56" s="91"/>
    </row>
    <row r="57" spans="1:12" ht="12.75" hidden="1">
      <c r="A57" s="56"/>
      <c r="B57" s="56"/>
      <c r="C57" s="84"/>
      <c r="D57" s="86"/>
      <c r="E57" s="86"/>
      <c r="F57" s="86"/>
      <c r="G57" s="86"/>
      <c r="H57" s="86"/>
      <c r="I57" s="86"/>
      <c r="J57" s="56"/>
      <c r="K57" s="56"/>
      <c r="L57" s="91"/>
    </row>
    <row r="58" spans="1:12" ht="12.75" hidden="1">
      <c r="A58" s="56"/>
      <c r="B58" s="56"/>
      <c r="C58" s="84"/>
      <c r="D58" s="86"/>
      <c r="E58" s="86"/>
      <c r="F58" s="86"/>
      <c r="G58" s="86"/>
      <c r="H58" s="86"/>
      <c r="I58" s="86"/>
      <c r="J58" s="56"/>
      <c r="K58" s="56"/>
      <c r="L58" s="92"/>
    </row>
    <row r="59" spans="1:12" ht="12.75" hidden="1">
      <c r="A59" s="56"/>
      <c r="B59" s="56"/>
      <c r="C59" s="84"/>
      <c r="D59" s="86"/>
      <c r="E59" s="86"/>
      <c r="F59" s="86"/>
      <c r="G59" s="86"/>
      <c r="H59" s="86"/>
      <c r="I59" s="86"/>
      <c r="J59" s="56"/>
      <c r="K59" s="56"/>
      <c r="L59" s="56"/>
    </row>
    <row r="60" spans="1:12" ht="12.75" hidden="1">
      <c r="A60" s="56"/>
      <c r="B60" s="56"/>
      <c r="C60" s="84"/>
      <c r="D60" s="86"/>
      <c r="E60" s="86"/>
      <c r="F60" s="86"/>
      <c r="G60" s="86"/>
      <c r="H60" s="86"/>
      <c r="I60" s="86"/>
      <c r="J60" s="56"/>
      <c r="K60" s="56"/>
      <c r="L60" s="56"/>
    </row>
    <row r="61" spans="1:12" ht="12.75" hidden="1">
      <c r="A61" s="56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56"/>
    </row>
    <row r="62" spans="1:12" ht="12.75" hidden="1">
      <c r="A62" s="56"/>
      <c r="B62" s="56"/>
      <c r="C62" s="84"/>
      <c r="D62" s="86"/>
      <c r="E62" s="86"/>
      <c r="F62" s="86"/>
      <c r="G62" s="86"/>
      <c r="H62" s="86"/>
      <c r="I62" s="86"/>
      <c r="J62" s="56"/>
      <c r="K62" s="56"/>
      <c r="L62" s="91"/>
    </row>
    <row r="63" spans="1:12" ht="12.75" hidden="1">
      <c r="A63" s="56"/>
      <c r="B63" s="56"/>
      <c r="C63" s="84"/>
      <c r="D63" s="86"/>
      <c r="E63" s="86"/>
      <c r="F63" s="86"/>
      <c r="G63" s="86"/>
      <c r="H63" s="86"/>
      <c r="I63" s="86"/>
      <c r="J63" s="56"/>
      <c r="K63" s="56"/>
      <c r="L63" s="91"/>
    </row>
    <row r="64" spans="1:12" ht="12.75" hidden="1">
      <c r="A64" s="56"/>
      <c r="B64" s="56"/>
      <c r="C64" s="84"/>
      <c r="D64" s="86"/>
      <c r="E64" s="86"/>
      <c r="F64" s="86"/>
      <c r="G64" s="86"/>
      <c r="H64" s="86"/>
      <c r="I64" s="86"/>
      <c r="J64" s="56"/>
      <c r="K64" s="56"/>
      <c r="L64" s="91"/>
    </row>
    <row r="65" spans="1:12" ht="12.75" hidden="1">
      <c r="A65" s="56"/>
      <c r="B65" s="56"/>
      <c r="C65" s="84"/>
      <c r="D65" s="86"/>
      <c r="E65" s="86"/>
      <c r="F65" s="86"/>
      <c r="G65" s="86"/>
      <c r="H65" s="86"/>
      <c r="I65" s="86"/>
      <c r="J65" s="56"/>
      <c r="K65" s="56"/>
      <c r="L65" s="92"/>
    </row>
    <row r="66" spans="1:12" ht="12.75" hidden="1">
      <c r="A66" s="56"/>
      <c r="B66" s="56"/>
      <c r="C66" s="84"/>
      <c r="D66" s="86"/>
      <c r="E66" s="86"/>
      <c r="F66" s="86"/>
      <c r="G66" s="86"/>
      <c r="H66" s="86"/>
      <c r="I66" s="86"/>
      <c r="J66" s="56"/>
      <c r="K66" s="56"/>
      <c r="L66" s="56"/>
    </row>
    <row r="67" spans="1:12" ht="12.75" hidden="1">
      <c r="A67" s="56"/>
      <c r="B67" s="56"/>
      <c r="C67" s="84"/>
      <c r="D67" s="86"/>
      <c r="E67" s="86"/>
      <c r="F67" s="86"/>
      <c r="G67" s="86"/>
      <c r="H67" s="86"/>
      <c r="I67" s="86"/>
      <c r="J67" s="56"/>
      <c r="K67" s="56"/>
      <c r="L67" s="56"/>
    </row>
    <row r="68" spans="1:12" ht="12.75" hidden="1">
      <c r="A68" s="56"/>
      <c r="B68" s="83"/>
      <c r="C68" s="84"/>
      <c r="D68" s="84"/>
      <c r="E68" s="84"/>
      <c r="F68" s="84"/>
      <c r="G68" s="84"/>
      <c r="H68" s="84"/>
      <c r="I68" s="84"/>
      <c r="J68" s="84"/>
      <c r="K68" s="84"/>
      <c r="L68" s="56"/>
    </row>
    <row r="69" spans="1:12" ht="12.75" hidden="1">
      <c r="A69" s="56"/>
      <c r="B69" s="56"/>
      <c r="C69" s="84"/>
      <c r="D69" s="86"/>
      <c r="E69" s="86"/>
      <c r="F69" s="86"/>
      <c r="G69" s="86"/>
      <c r="H69" s="86"/>
      <c r="I69" s="86"/>
      <c r="J69" s="56"/>
      <c r="K69" s="56"/>
      <c r="L69" s="91"/>
    </row>
    <row r="70" spans="1:12" ht="12.75" hidden="1">
      <c r="A70" s="56"/>
      <c r="B70" s="56"/>
      <c r="C70" s="84"/>
      <c r="D70" s="86"/>
      <c r="E70" s="86"/>
      <c r="F70" s="86"/>
      <c r="G70" s="86"/>
      <c r="H70" s="86"/>
      <c r="I70" s="86"/>
      <c r="J70" s="56"/>
      <c r="K70" s="56"/>
      <c r="L70" s="91"/>
    </row>
    <row r="71" spans="1:12" ht="12.75" hidden="1">
      <c r="A71" s="56"/>
      <c r="B71" s="56"/>
      <c r="C71" s="84"/>
      <c r="D71" s="86"/>
      <c r="E71" s="86"/>
      <c r="F71" s="86"/>
      <c r="G71" s="86"/>
      <c r="H71" s="86"/>
      <c r="I71" s="86"/>
      <c r="J71" s="56"/>
      <c r="K71" s="56"/>
      <c r="L71" s="91"/>
    </row>
    <row r="72" spans="1:12" ht="12.75" hidden="1">
      <c r="A72" s="56"/>
      <c r="B72" s="56"/>
      <c r="C72" s="84"/>
      <c r="D72" s="86"/>
      <c r="E72" s="86"/>
      <c r="F72" s="86"/>
      <c r="G72" s="86"/>
      <c r="H72" s="86"/>
      <c r="I72" s="86"/>
      <c r="J72" s="56"/>
      <c r="K72" s="56"/>
      <c r="L72" s="92"/>
    </row>
    <row r="73" spans="1:12" ht="12.75" hidden="1">
      <c r="A73" s="56"/>
      <c r="B73" s="56"/>
      <c r="C73" s="84"/>
      <c r="D73" s="86"/>
      <c r="E73" s="86"/>
      <c r="F73" s="86"/>
      <c r="G73" s="86"/>
      <c r="H73" s="86"/>
      <c r="I73" s="86"/>
      <c r="J73" s="56"/>
      <c r="K73" s="56"/>
      <c r="L73" s="56"/>
    </row>
    <row r="74" spans="1:12" ht="12.75" hidden="1">
      <c r="A74" s="56"/>
      <c r="B74" s="56"/>
      <c r="C74" s="84"/>
      <c r="D74" s="86"/>
      <c r="E74" s="86"/>
      <c r="F74" s="86"/>
      <c r="G74" s="86"/>
      <c r="H74" s="86"/>
      <c r="I74" s="86"/>
      <c r="J74" s="56"/>
      <c r="K74" s="56"/>
      <c r="L74" s="56"/>
    </row>
    <row r="75" spans="1:12" ht="12.75" hidden="1">
      <c r="A75" s="56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56"/>
    </row>
    <row r="76" spans="1:12" ht="12.75" hidden="1">
      <c r="A76" s="56"/>
      <c r="B76" s="56"/>
      <c r="C76" s="84"/>
      <c r="D76" s="86"/>
      <c r="E76" s="86"/>
      <c r="F76" s="86"/>
      <c r="G76" s="86"/>
      <c r="H76" s="86"/>
      <c r="I76" s="86"/>
      <c r="J76" s="56"/>
      <c r="K76" s="56"/>
      <c r="L76" s="91"/>
    </row>
    <row r="77" spans="1:12" ht="12.75" hidden="1">
      <c r="A77" s="56"/>
      <c r="B77" s="56"/>
      <c r="C77" s="84"/>
      <c r="D77" s="86"/>
      <c r="E77" s="86"/>
      <c r="F77" s="86"/>
      <c r="G77" s="86"/>
      <c r="H77" s="86"/>
      <c r="I77" s="86"/>
      <c r="J77" s="56"/>
      <c r="K77" s="56"/>
      <c r="L77" s="91"/>
    </row>
    <row r="78" spans="1:12" ht="12.75" hidden="1">
      <c r="A78" s="56"/>
      <c r="B78" s="56"/>
      <c r="C78" s="84"/>
      <c r="D78" s="86"/>
      <c r="E78" s="86"/>
      <c r="F78" s="86"/>
      <c r="G78" s="86"/>
      <c r="H78" s="86"/>
      <c r="I78" s="86"/>
      <c r="J78" s="56"/>
      <c r="K78" s="56"/>
      <c r="L78" s="91"/>
    </row>
    <row r="79" spans="1:12" ht="12.75" hidden="1">
      <c r="A79" s="56"/>
      <c r="B79" s="56"/>
      <c r="C79" s="84"/>
      <c r="D79" s="86"/>
      <c r="E79" s="86"/>
      <c r="F79" s="86"/>
      <c r="G79" s="86"/>
      <c r="H79" s="86"/>
      <c r="I79" s="86"/>
      <c r="J79" s="56"/>
      <c r="K79" s="56"/>
      <c r="L79" s="92"/>
    </row>
    <row r="80" spans="1:12" ht="12.75" hidden="1">
      <c r="A80" s="56"/>
      <c r="B80" s="56"/>
      <c r="C80" s="84"/>
      <c r="D80" s="86"/>
      <c r="E80" s="86"/>
      <c r="F80" s="86"/>
      <c r="G80" s="86"/>
      <c r="H80" s="86"/>
      <c r="I80" s="86"/>
      <c r="J80" s="56"/>
      <c r="K80" s="56"/>
      <c r="L80" s="56"/>
    </row>
    <row r="81" spans="1:12" ht="12.75" hidden="1">
      <c r="A81" s="56"/>
      <c r="B81" s="56"/>
      <c r="C81" s="84"/>
      <c r="D81" s="86"/>
      <c r="E81" s="86"/>
      <c r="F81" s="86"/>
      <c r="G81" s="86"/>
      <c r="H81" s="86"/>
      <c r="I81" s="86"/>
      <c r="J81" s="56"/>
      <c r="K81" s="56"/>
      <c r="L81" s="56"/>
    </row>
    <row r="82" spans="1:12" ht="12.75" hidden="1">
      <c r="A82" s="56"/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56"/>
    </row>
    <row r="83" spans="1:12" ht="12.75" hidden="1">
      <c r="A83" s="56"/>
      <c r="B83" s="56"/>
      <c r="C83" s="84"/>
      <c r="D83" s="86"/>
      <c r="E83" s="86"/>
      <c r="F83" s="86"/>
      <c r="G83" s="86"/>
      <c r="H83" s="86"/>
      <c r="I83" s="86"/>
      <c r="J83" s="56"/>
      <c r="K83" s="56"/>
      <c r="L83" s="91"/>
    </row>
    <row r="84" spans="1:12" ht="12.75" hidden="1">
      <c r="A84" s="56"/>
      <c r="B84" s="56"/>
      <c r="C84" s="84"/>
      <c r="D84" s="86"/>
      <c r="E84" s="86"/>
      <c r="F84" s="86"/>
      <c r="G84" s="86"/>
      <c r="H84" s="86"/>
      <c r="I84" s="86"/>
      <c r="J84" s="56"/>
      <c r="K84" s="56"/>
      <c r="L84" s="91"/>
    </row>
    <row r="85" spans="1:12" ht="12.75" hidden="1">
      <c r="A85" s="56"/>
      <c r="B85" s="56"/>
      <c r="C85" s="84"/>
      <c r="D85" s="86"/>
      <c r="E85" s="86"/>
      <c r="F85" s="86"/>
      <c r="G85" s="86"/>
      <c r="H85" s="86"/>
      <c r="I85" s="86"/>
      <c r="J85" s="56"/>
      <c r="K85" s="56"/>
      <c r="L85" s="91"/>
    </row>
    <row r="86" spans="1:12" ht="12.75" hidden="1">
      <c r="A86" s="56"/>
      <c r="B86" s="56"/>
      <c r="C86" s="84"/>
      <c r="D86" s="86"/>
      <c r="E86" s="86"/>
      <c r="F86" s="86"/>
      <c r="G86" s="86"/>
      <c r="H86" s="86"/>
      <c r="I86" s="86"/>
      <c r="J86" s="56"/>
      <c r="K86" s="56"/>
      <c r="L86" s="92"/>
    </row>
    <row r="87" spans="1:12" ht="12.75" hidden="1">
      <c r="A87" s="56"/>
      <c r="B87" s="56"/>
      <c r="C87" s="84"/>
      <c r="D87" s="86"/>
      <c r="E87" s="86"/>
      <c r="F87" s="86"/>
      <c r="G87" s="86"/>
      <c r="H87" s="86"/>
      <c r="I87" s="86"/>
      <c r="J87" s="56"/>
      <c r="K87" s="56"/>
      <c r="L87" s="56"/>
    </row>
    <row r="88" spans="1:12" ht="12.75" hidden="1">
      <c r="A88" s="56"/>
      <c r="B88" s="56"/>
      <c r="C88" s="84"/>
      <c r="D88" s="86"/>
      <c r="E88" s="86"/>
      <c r="F88" s="86"/>
      <c r="G88" s="86"/>
      <c r="H88" s="86"/>
      <c r="I88" s="86"/>
      <c r="J88" s="56"/>
      <c r="K88" s="56"/>
      <c r="L88" s="56"/>
    </row>
    <row r="89" spans="1:12" ht="12.75" hidden="1">
      <c r="A89" s="56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56"/>
    </row>
    <row r="90" spans="1:12" ht="12.75" hidden="1">
      <c r="A90" s="56"/>
      <c r="B90" s="56"/>
      <c r="C90" s="84"/>
      <c r="D90" s="86"/>
      <c r="E90" s="86"/>
      <c r="F90" s="86"/>
      <c r="G90" s="86"/>
      <c r="H90" s="86"/>
      <c r="I90" s="86"/>
      <c r="J90" s="56"/>
      <c r="K90" s="56"/>
      <c r="L90" s="91"/>
    </row>
    <row r="91" spans="1:12" ht="12.75" hidden="1">
      <c r="A91" s="56"/>
      <c r="B91" s="56"/>
      <c r="C91" s="84"/>
      <c r="D91" s="86"/>
      <c r="E91" s="86"/>
      <c r="F91" s="86"/>
      <c r="G91" s="86"/>
      <c r="H91" s="86"/>
      <c r="I91" s="86"/>
      <c r="J91" s="56"/>
      <c r="K91" s="56"/>
      <c r="L91" s="91"/>
    </row>
    <row r="92" spans="1:12" ht="12.75" hidden="1">
      <c r="A92" s="56"/>
      <c r="B92" s="56"/>
      <c r="C92" s="84"/>
      <c r="D92" s="86"/>
      <c r="E92" s="86"/>
      <c r="F92" s="86"/>
      <c r="G92" s="86"/>
      <c r="H92" s="86"/>
      <c r="I92" s="86"/>
      <c r="J92" s="56"/>
      <c r="K92" s="56"/>
      <c r="L92" s="91"/>
    </row>
    <row r="93" spans="1:12" ht="12.75" hidden="1">
      <c r="A93" s="56"/>
      <c r="B93" s="56"/>
      <c r="C93" s="84"/>
      <c r="D93" s="86"/>
      <c r="E93" s="86"/>
      <c r="F93" s="86"/>
      <c r="G93" s="86"/>
      <c r="H93" s="86"/>
      <c r="I93" s="86"/>
      <c r="J93" s="56"/>
      <c r="K93" s="56"/>
      <c r="L93" s="92"/>
    </row>
    <row r="94" spans="1:12" ht="12.75" hidden="1">
      <c r="A94" s="56"/>
      <c r="B94" s="56"/>
      <c r="C94" s="84"/>
      <c r="D94" s="86"/>
      <c r="E94" s="86"/>
      <c r="F94" s="86"/>
      <c r="G94" s="86"/>
      <c r="H94" s="86"/>
      <c r="I94" s="86"/>
      <c r="J94" s="56"/>
      <c r="K94" s="56"/>
      <c r="L94" s="56"/>
    </row>
    <row r="95" spans="1:12" ht="12.75" hidden="1">
      <c r="A95" s="56"/>
      <c r="B95" s="56"/>
      <c r="C95" s="84"/>
      <c r="D95" s="86"/>
      <c r="E95" s="86"/>
      <c r="F95" s="86"/>
      <c r="G95" s="86"/>
      <c r="H95" s="86"/>
      <c r="I95" s="86"/>
      <c r="J95" s="56"/>
      <c r="K95" s="56"/>
      <c r="L95" s="56"/>
    </row>
    <row r="96" spans="1:12" ht="12.75" hidden="1">
      <c r="A96" s="56"/>
      <c r="B96" s="83"/>
      <c r="C96" s="84"/>
      <c r="D96" s="84"/>
      <c r="E96" s="84"/>
      <c r="F96" s="84"/>
      <c r="G96" s="84"/>
      <c r="H96" s="84"/>
      <c r="I96" s="84"/>
      <c r="J96" s="84"/>
      <c r="K96" s="84"/>
      <c r="L96" s="56"/>
    </row>
    <row r="97" spans="1:12" ht="12.75" hidden="1">
      <c r="A97" s="56"/>
      <c r="B97" s="56"/>
      <c r="C97" s="84"/>
      <c r="D97" s="86"/>
      <c r="E97" s="86"/>
      <c r="F97" s="86"/>
      <c r="G97" s="86"/>
      <c r="H97" s="86"/>
      <c r="I97" s="86"/>
      <c r="J97" s="56"/>
      <c r="K97" s="56"/>
      <c r="L97" s="91"/>
    </row>
    <row r="98" spans="1:12" ht="12.75" hidden="1">
      <c r="A98" s="56"/>
      <c r="B98" s="56"/>
      <c r="C98" s="84"/>
      <c r="D98" s="86"/>
      <c r="E98" s="86"/>
      <c r="F98" s="86"/>
      <c r="G98" s="86"/>
      <c r="H98" s="86"/>
      <c r="I98" s="86"/>
      <c r="J98" s="56"/>
      <c r="K98" s="56"/>
      <c r="L98" s="91"/>
    </row>
    <row r="99" spans="1:12" ht="12.75" hidden="1">
      <c r="A99" s="56"/>
      <c r="B99" s="56"/>
      <c r="C99" s="84"/>
      <c r="D99" s="86"/>
      <c r="E99" s="86"/>
      <c r="F99" s="86"/>
      <c r="G99" s="86"/>
      <c r="H99" s="86"/>
      <c r="I99" s="86"/>
      <c r="J99" s="56"/>
      <c r="K99" s="56"/>
      <c r="L99" s="91"/>
    </row>
    <row r="100" spans="1:12" ht="12.75" hidden="1">
      <c r="A100" s="56"/>
      <c r="B100" s="56"/>
      <c r="C100" s="84"/>
      <c r="D100" s="86"/>
      <c r="E100" s="86"/>
      <c r="F100" s="86"/>
      <c r="G100" s="86"/>
      <c r="H100" s="86"/>
      <c r="I100" s="86"/>
      <c r="J100" s="56"/>
      <c r="K100" s="56"/>
      <c r="L100" s="92"/>
    </row>
    <row r="101" spans="1:12" ht="12.75" hidden="1">
      <c r="A101" s="56"/>
      <c r="B101" s="56"/>
      <c r="C101" s="84"/>
      <c r="D101" s="86"/>
      <c r="E101" s="86"/>
      <c r="F101" s="86"/>
      <c r="G101" s="86"/>
      <c r="H101" s="86"/>
      <c r="I101" s="86"/>
      <c r="J101" s="56"/>
      <c r="K101" s="56"/>
      <c r="L101" s="56"/>
    </row>
    <row r="102" spans="1:12" ht="12.75" hidden="1">
      <c r="A102" s="56"/>
      <c r="B102" s="56"/>
      <c r="C102" s="84"/>
      <c r="D102" s="86"/>
      <c r="E102" s="86"/>
      <c r="F102" s="86"/>
      <c r="G102" s="86"/>
      <c r="H102" s="86"/>
      <c r="I102" s="86"/>
      <c r="J102" s="56"/>
      <c r="K102" s="56"/>
      <c r="L102" s="56"/>
    </row>
    <row r="103" spans="1:12" ht="60" hidden="1">
      <c r="A103" s="56" t="s">
        <v>226</v>
      </c>
      <c r="B103" s="83" t="s">
        <v>487</v>
      </c>
      <c r="C103" s="84">
        <f>C105+C106+C107+C108+C109</f>
        <v>12</v>
      </c>
      <c r="D103" s="84">
        <f>D105+D106+D107+D108+D109</f>
        <v>3</v>
      </c>
      <c r="E103" s="84">
        <f>E105+E106+E107+E108+E109</f>
        <v>3</v>
      </c>
      <c r="F103" s="84"/>
      <c r="G103" s="84"/>
      <c r="H103" s="84"/>
      <c r="I103" s="84">
        <f>I105+I106+I107+I108+I109</f>
        <v>3</v>
      </c>
      <c r="J103" s="84"/>
      <c r="K103" s="84">
        <f>K105+K106+K107+K108+K109</f>
        <v>3</v>
      </c>
      <c r="L103" s="49" t="s">
        <v>482</v>
      </c>
    </row>
    <row r="104" spans="1:12" ht="12.75" hidden="1">
      <c r="A104" s="56"/>
      <c r="B104" s="56" t="s">
        <v>169</v>
      </c>
      <c r="C104" s="84"/>
      <c r="D104" s="86"/>
      <c r="E104" s="86"/>
      <c r="F104" s="86"/>
      <c r="G104" s="86"/>
      <c r="H104" s="86"/>
      <c r="I104" s="86"/>
      <c r="J104" s="56"/>
      <c r="K104" s="56"/>
      <c r="L104" s="56"/>
    </row>
    <row r="105" spans="1:12" ht="12.75" hidden="1">
      <c r="A105" s="56"/>
      <c r="B105" s="56" t="s">
        <v>381</v>
      </c>
      <c r="C105" s="84">
        <f>D105+E105+I105+J105+K105</f>
        <v>12</v>
      </c>
      <c r="D105" s="86">
        <v>3</v>
      </c>
      <c r="E105" s="86">
        <v>3</v>
      </c>
      <c r="F105" s="86"/>
      <c r="G105" s="86"/>
      <c r="H105" s="86"/>
      <c r="I105" s="86">
        <v>3</v>
      </c>
      <c r="J105" s="56"/>
      <c r="K105" s="56">
        <v>3</v>
      </c>
      <c r="L105" s="49" t="s">
        <v>482</v>
      </c>
    </row>
    <row r="106" spans="1:12" ht="12.75" hidden="1">
      <c r="A106" s="56"/>
      <c r="B106" s="56" t="s">
        <v>462</v>
      </c>
      <c r="C106" s="84">
        <f>D106+E106+I106</f>
        <v>0</v>
      </c>
      <c r="D106" s="86"/>
      <c r="E106" s="86"/>
      <c r="F106" s="86"/>
      <c r="G106" s="86"/>
      <c r="H106" s="86"/>
      <c r="I106" s="86"/>
      <c r="J106" s="56"/>
      <c r="K106" s="56"/>
      <c r="L106" s="56"/>
    </row>
    <row r="107" spans="1:12" ht="12.75" hidden="1">
      <c r="A107" s="56"/>
      <c r="B107" s="56" t="s">
        <v>163</v>
      </c>
      <c r="C107" s="84">
        <f>D107+E107+I107</f>
        <v>0</v>
      </c>
      <c r="D107" s="86"/>
      <c r="E107" s="86"/>
      <c r="F107" s="86"/>
      <c r="G107" s="86"/>
      <c r="H107" s="86"/>
      <c r="I107" s="86"/>
      <c r="J107" s="56"/>
      <c r="K107" s="56"/>
      <c r="L107" s="56"/>
    </row>
    <row r="108" spans="1:12" ht="12.75" hidden="1">
      <c r="A108" s="56"/>
      <c r="B108" s="56" t="s">
        <v>164</v>
      </c>
      <c r="C108" s="84"/>
      <c r="D108" s="86"/>
      <c r="E108" s="86"/>
      <c r="F108" s="86"/>
      <c r="G108" s="86"/>
      <c r="H108" s="86"/>
      <c r="I108" s="86"/>
      <c r="J108" s="56"/>
      <c r="K108" s="56"/>
      <c r="L108" s="56"/>
    </row>
    <row r="109" spans="1:12" ht="12.75" hidden="1">
      <c r="A109" s="56"/>
      <c r="B109" s="56" t="s">
        <v>165</v>
      </c>
      <c r="C109" s="84">
        <f>D109+E109+I109</f>
        <v>0</v>
      </c>
      <c r="D109" s="86"/>
      <c r="E109" s="86"/>
      <c r="F109" s="86"/>
      <c r="G109" s="86"/>
      <c r="H109" s="86"/>
      <c r="I109" s="86"/>
      <c r="J109" s="56"/>
      <c r="K109" s="56"/>
      <c r="L109" s="56"/>
    </row>
    <row r="110" ht="12.75" hidden="1"/>
  </sheetData>
  <sheetProtection selectLockedCells="1" selectUnlockedCells="1"/>
  <mergeCells count="9">
    <mergeCell ref="L24:L25"/>
    <mergeCell ref="A1:L1"/>
    <mergeCell ref="A2:L2"/>
    <mergeCell ref="A3:L3"/>
    <mergeCell ref="A4:A5"/>
    <mergeCell ref="B4:B5"/>
    <mergeCell ref="C4:C5"/>
    <mergeCell ref="D4:K4"/>
    <mergeCell ref="L4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1"/>
  <sheetViews>
    <sheetView workbookViewId="0" topLeftCell="A1">
      <selection activeCell="C181" sqref="C181"/>
    </sheetView>
  </sheetViews>
  <sheetFormatPr defaultColWidth="9.00390625" defaultRowHeight="12.75"/>
  <cols>
    <col min="1" max="1" width="14.25390625" style="102" customWidth="1"/>
    <col min="2" max="2" width="27.25390625" style="73" customWidth="1"/>
    <col min="3" max="8" width="9.125" style="103" customWidth="1"/>
    <col min="9" max="9" width="34.875" style="73" customWidth="1"/>
    <col min="10" max="16384" width="9.125" style="73" customWidth="1"/>
  </cols>
  <sheetData>
    <row r="1" spans="1:9" ht="34.5" customHeight="1">
      <c r="A1" s="175" t="s">
        <v>528</v>
      </c>
      <c r="B1" s="175"/>
      <c r="C1" s="175"/>
      <c r="D1" s="175"/>
      <c r="E1" s="175"/>
      <c r="F1" s="175"/>
      <c r="G1" s="175"/>
      <c r="H1" s="175"/>
      <c r="I1" s="175"/>
    </row>
    <row r="2" spans="1:9" ht="11.25" customHeight="1">
      <c r="A2" s="175" t="s">
        <v>529</v>
      </c>
      <c r="B2" s="175"/>
      <c r="C2" s="175"/>
      <c r="D2" s="175"/>
      <c r="E2" s="175"/>
      <c r="F2" s="175"/>
      <c r="G2" s="175"/>
      <c r="H2" s="175"/>
      <c r="I2" s="175"/>
    </row>
    <row r="3" spans="1:9" ht="11.2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</row>
    <row r="4" spans="1:9" ht="14.25" customHeight="1">
      <c r="A4" s="186" t="s">
        <v>309</v>
      </c>
      <c r="B4" s="175" t="s">
        <v>371</v>
      </c>
      <c r="C4" s="175" t="s">
        <v>269</v>
      </c>
      <c r="D4" s="175" t="s">
        <v>372</v>
      </c>
      <c r="E4" s="175"/>
      <c r="F4" s="175"/>
      <c r="G4" s="175"/>
      <c r="H4" s="175"/>
      <c r="I4" s="175" t="s">
        <v>155</v>
      </c>
    </row>
    <row r="5" spans="1:9" ht="38.25" customHeight="1">
      <c r="A5" s="186"/>
      <c r="B5" s="175"/>
      <c r="C5" s="175"/>
      <c r="D5" s="49" t="s">
        <v>373</v>
      </c>
      <c r="E5" s="49" t="s">
        <v>182</v>
      </c>
      <c r="F5" s="49" t="s">
        <v>156</v>
      </c>
      <c r="G5" s="49" t="s">
        <v>157</v>
      </c>
      <c r="H5" s="49" t="s">
        <v>158</v>
      </c>
      <c r="I5" s="175"/>
    </row>
    <row r="6" spans="1:9" ht="22.5" customHeight="1">
      <c r="A6" s="104" t="s">
        <v>159</v>
      </c>
      <c r="B6" s="53" t="s">
        <v>530</v>
      </c>
      <c r="C6" s="56">
        <f>D6+E6+F6+G6+H6</f>
        <v>368227.5</v>
      </c>
      <c r="D6" s="49">
        <v>76311.97</v>
      </c>
      <c r="E6" s="49">
        <v>74436.78</v>
      </c>
      <c r="F6" s="49">
        <v>76533.05</v>
      </c>
      <c r="G6" s="49">
        <v>70564.35</v>
      </c>
      <c r="H6" s="49">
        <v>70381.35</v>
      </c>
      <c r="I6" s="175" t="s">
        <v>531</v>
      </c>
    </row>
    <row r="7" spans="1:9" ht="11.25" customHeight="1">
      <c r="A7" s="105"/>
      <c r="B7" s="56" t="s">
        <v>161</v>
      </c>
      <c r="C7" s="175"/>
      <c r="D7" s="175"/>
      <c r="E7" s="175"/>
      <c r="F7" s="175"/>
      <c r="G7" s="175"/>
      <c r="H7" s="175"/>
      <c r="I7" s="175"/>
    </row>
    <row r="8" spans="1:9" ht="11.25">
      <c r="A8" s="105"/>
      <c r="B8" s="56" t="s">
        <v>381</v>
      </c>
      <c r="C8" s="49">
        <f>D8+E8+F8+G8+H8</f>
        <v>368227.5</v>
      </c>
      <c r="D8" s="49">
        <v>76311.97</v>
      </c>
      <c r="E8" s="49">
        <v>74436.78</v>
      </c>
      <c r="F8" s="49">
        <v>76533.05</v>
      </c>
      <c r="G8" s="49">
        <v>70564.35</v>
      </c>
      <c r="H8" s="49">
        <v>70381.35</v>
      </c>
      <c r="I8" s="175"/>
    </row>
    <row r="9" spans="1:9" ht="11.25">
      <c r="A9" s="105"/>
      <c r="B9" s="56" t="s">
        <v>462</v>
      </c>
      <c r="C9" s="49"/>
      <c r="D9" s="49"/>
      <c r="E9" s="49"/>
      <c r="F9" s="49"/>
      <c r="G9" s="49"/>
      <c r="H9" s="49"/>
      <c r="I9" s="175"/>
    </row>
    <row r="10" spans="1:9" ht="11.25">
      <c r="A10" s="105"/>
      <c r="B10" s="56" t="s">
        <v>163</v>
      </c>
      <c r="C10" s="49"/>
      <c r="D10" s="49"/>
      <c r="E10" s="49"/>
      <c r="F10" s="49"/>
      <c r="G10" s="49"/>
      <c r="H10" s="49"/>
      <c r="I10" s="175"/>
    </row>
    <row r="11" spans="1:9" ht="11.25">
      <c r="A11" s="105"/>
      <c r="B11" s="56" t="s">
        <v>164</v>
      </c>
      <c r="C11" s="49"/>
      <c r="D11" s="49"/>
      <c r="E11" s="49"/>
      <c r="F11" s="49"/>
      <c r="G11" s="49"/>
      <c r="H11" s="49"/>
      <c r="I11" s="175"/>
    </row>
    <row r="12" spans="1:9" ht="35.25" customHeight="1">
      <c r="A12" s="105"/>
      <c r="B12" s="56" t="s">
        <v>165</v>
      </c>
      <c r="C12" s="49"/>
      <c r="D12" s="49"/>
      <c r="E12" s="49"/>
      <c r="F12" s="49"/>
      <c r="G12" s="49"/>
      <c r="H12" s="49"/>
      <c r="I12" s="175"/>
    </row>
    <row r="13" spans="1:9" ht="44.25" customHeight="1">
      <c r="A13" s="104" t="s">
        <v>202</v>
      </c>
      <c r="B13" s="53" t="s">
        <v>532</v>
      </c>
      <c r="C13" s="58">
        <f aca="true" t="shared" si="0" ref="C13:H13">C15+C16+C17+C18+C19</f>
        <v>233.2</v>
      </c>
      <c r="D13" s="58">
        <f t="shared" si="0"/>
        <v>46.64</v>
      </c>
      <c r="E13" s="58">
        <f t="shared" si="0"/>
        <v>46.64</v>
      </c>
      <c r="F13" s="58">
        <f t="shared" si="0"/>
        <v>46.64</v>
      </c>
      <c r="G13" s="58">
        <f t="shared" si="0"/>
        <v>46.64</v>
      </c>
      <c r="H13" s="58">
        <f t="shared" si="0"/>
        <v>46.64</v>
      </c>
      <c r="I13" s="101" t="s">
        <v>533</v>
      </c>
    </row>
    <row r="14" spans="1:9" ht="11.25" customHeight="1">
      <c r="A14" s="105"/>
      <c r="B14" s="56" t="s">
        <v>169</v>
      </c>
      <c r="C14" s="175"/>
      <c r="D14" s="175"/>
      <c r="E14" s="175"/>
      <c r="F14" s="175"/>
      <c r="G14" s="175"/>
      <c r="H14" s="175"/>
      <c r="I14" s="56"/>
    </row>
    <row r="15" spans="1:9" ht="11.25">
      <c r="A15" s="105"/>
      <c r="B15" s="56" t="s">
        <v>381</v>
      </c>
      <c r="C15" s="49">
        <f>D15+E15+F15+G15+H15</f>
        <v>233.2</v>
      </c>
      <c r="D15" s="49">
        <v>46.64</v>
      </c>
      <c r="E15" s="49">
        <v>46.64</v>
      </c>
      <c r="F15" s="49">
        <v>46.64</v>
      </c>
      <c r="G15" s="49">
        <v>46.64</v>
      </c>
      <c r="H15" s="49">
        <v>46.64</v>
      </c>
      <c r="I15" s="56"/>
    </row>
    <row r="16" spans="1:9" ht="11.25">
      <c r="A16" s="105"/>
      <c r="B16" s="56" t="s">
        <v>462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6"/>
    </row>
    <row r="17" spans="1:9" ht="11.25">
      <c r="A17" s="105"/>
      <c r="B17" s="56" t="s">
        <v>163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56"/>
    </row>
    <row r="18" spans="1:9" ht="11.25">
      <c r="A18" s="105"/>
      <c r="B18" s="56" t="s">
        <v>164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56"/>
    </row>
    <row r="19" spans="1:9" ht="11.25">
      <c r="A19" s="105"/>
      <c r="B19" s="56" t="s">
        <v>165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56"/>
    </row>
    <row r="20" spans="1:9" ht="22.5">
      <c r="A20" s="106" t="s">
        <v>534</v>
      </c>
      <c r="B20" s="56" t="s">
        <v>535</v>
      </c>
      <c r="C20" s="49">
        <v>116.6</v>
      </c>
      <c r="D20" s="49">
        <v>23.32</v>
      </c>
      <c r="E20" s="49">
        <v>23.32</v>
      </c>
      <c r="F20" s="49">
        <v>23.32</v>
      </c>
      <c r="G20" s="49">
        <v>23.32</v>
      </c>
      <c r="H20" s="49">
        <v>23.32</v>
      </c>
      <c r="I20" s="56"/>
    </row>
    <row r="21" spans="1:9" ht="11.25" customHeight="1">
      <c r="A21" s="105"/>
      <c r="B21" s="56" t="s">
        <v>169</v>
      </c>
      <c r="C21" s="175"/>
      <c r="D21" s="175"/>
      <c r="E21" s="175"/>
      <c r="F21" s="175"/>
      <c r="G21" s="175"/>
      <c r="H21" s="175"/>
      <c r="I21" s="56"/>
    </row>
    <row r="22" spans="1:9" ht="11.25">
      <c r="A22" s="105"/>
      <c r="B22" s="56" t="s">
        <v>381</v>
      </c>
      <c r="C22" s="49">
        <v>116.6</v>
      </c>
      <c r="D22" s="49">
        <v>23.32</v>
      </c>
      <c r="E22" s="49">
        <v>23.32</v>
      </c>
      <c r="F22" s="49">
        <v>23.32</v>
      </c>
      <c r="G22" s="49">
        <v>23.32</v>
      </c>
      <c r="H22" s="49">
        <v>23.32</v>
      </c>
      <c r="I22" s="56"/>
    </row>
    <row r="23" spans="1:9" ht="11.25">
      <c r="A23" s="105"/>
      <c r="B23" s="56" t="s">
        <v>462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6"/>
    </row>
    <row r="24" spans="1:9" ht="11.25">
      <c r="A24" s="105"/>
      <c r="B24" s="56" t="s">
        <v>163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56"/>
    </row>
    <row r="25" spans="1:9" ht="11.25">
      <c r="A25" s="105"/>
      <c r="B25" s="56" t="s">
        <v>164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56"/>
    </row>
    <row r="26" spans="1:9" ht="11.25">
      <c r="A26" s="105"/>
      <c r="B26" s="56" t="s">
        <v>165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56"/>
    </row>
    <row r="27" spans="1:9" ht="45">
      <c r="A27" s="106" t="s">
        <v>536</v>
      </c>
      <c r="B27" s="56" t="s">
        <v>537</v>
      </c>
      <c r="C27" s="49">
        <v>116.6</v>
      </c>
      <c r="D27" s="49">
        <v>23.32</v>
      </c>
      <c r="E27" s="49">
        <v>23.32</v>
      </c>
      <c r="F27" s="49">
        <v>23.32</v>
      </c>
      <c r="G27" s="49">
        <v>23.32</v>
      </c>
      <c r="H27" s="49">
        <v>23.32</v>
      </c>
      <c r="I27" s="56"/>
    </row>
    <row r="28" spans="1:9" ht="11.25" customHeight="1">
      <c r="A28" s="105"/>
      <c r="B28" s="56" t="s">
        <v>169</v>
      </c>
      <c r="C28" s="175"/>
      <c r="D28" s="175"/>
      <c r="E28" s="175"/>
      <c r="F28" s="175"/>
      <c r="G28" s="175"/>
      <c r="H28" s="175"/>
      <c r="I28" s="56"/>
    </row>
    <row r="29" spans="1:9" ht="11.25">
      <c r="A29" s="105"/>
      <c r="B29" s="56" t="s">
        <v>381</v>
      </c>
      <c r="C29" s="49">
        <v>116.6</v>
      </c>
      <c r="D29" s="49">
        <v>23.32</v>
      </c>
      <c r="E29" s="49">
        <v>23.32</v>
      </c>
      <c r="F29" s="49">
        <v>23.32</v>
      </c>
      <c r="G29" s="49">
        <v>23.32</v>
      </c>
      <c r="H29" s="49">
        <v>23.32</v>
      </c>
      <c r="I29" s="56"/>
    </row>
    <row r="30" spans="1:9" ht="11.25">
      <c r="A30" s="105"/>
      <c r="B30" s="56" t="s">
        <v>462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56"/>
    </row>
    <row r="31" spans="1:9" ht="11.25">
      <c r="A31" s="105"/>
      <c r="B31" s="56" t="s">
        <v>163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56"/>
    </row>
    <row r="32" spans="1:9" ht="11.25">
      <c r="A32" s="105"/>
      <c r="B32" s="56" t="s">
        <v>164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56"/>
    </row>
    <row r="33" spans="1:9" ht="11.25">
      <c r="A33" s="105"/>
      <c r="B33" s="56" t="s">
        <v>165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56"/>
    </row>
    <row r="34" spans="1:9" ht="73.5" customHeight="1">
      <c r="A34" s="104" t="s">
        <v>226</v>
      </c>
      <c r="B34" s="53" t="s">
        <v>538</v>
      </c>
      <c r="C34" s="58">
        <f>D34+E34+F34+G34+H34</f>
        <v>4540.5</v>
      </c>
      <c r="D34" s="58">
        <v>908.1</v>
      </c>
      <c r="E34" s="58">
        <v>908.1</v>
      </c>
      <c r="F34" s="58">
        <v>908.1</v>
      </c>
      <c r="G34" s="58">
        <v>908.1</v>
      </c>
      <c r="H34" s="107">
        <v>908.1</v>
      </c>
      <c r="I34" s="60" t="s">
        <v>539</v>
      </c>
    </row>
    <row r="35" spans="1:9" ht="11.25" customHeight="1">
      <c r="A35" s="105"/>
      <c r="B35" s="56" t="s">
        <v>169</v>
      </c>
      <c r="C35" s="175"/>
      <c r="D35" s="175"/>
      <c r="E35" s="175"/>
      <c r="F35" s="175"/>
      <c r="G35" s="175"/>
      <c r="H35" s="175"/>
      <c r="I35" s="56"/>
    </row>
    <row r="36" spans="1:9" ht="11.25">
      <c r="A36" s="105"/>
      <c r="B36" s="56" t="s">
        <v>381</v>
      </c>
      <c r="C36" s="49">
        <f>D36+E36+F36+G36+H36</f>
        <v>4540.5</v>
      </c>
      <c r="D36" s="49">
        <v>908.1</v>
      </c>
      <c r="E36" s="49">
        <v>908.1</v>
      </c>
      <c r="F36" s="49">
        <v>908.1</v>
      </c>
      <c r="G36" s="49">
        <v>908.1</v>
      </c>
      <c r="H36" s="108">
        <v>908.1</v>
      </c>
      <c r="I36" s="56"/>
    </row>
    <row r="37" spans="1:9" ht="11.25">
      <c r="A37" s="105"/>
      <c r="B37" s="56" t="s">
        <v>462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56"/>
    </row>
    <row r="38" spans="1:9" ht="11.25">
      <c r="A38" s="105"/>
      <c r="B38" s="56" t="s">
        <v>163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56"/>
    </row>
    <row r="39" spans="1:9" ht="11.25">
      <c r="A39" s="105"/>
      <c r="B39" s="56" t="s">
        <v>164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56"/>
    </row>
    <row r="40" spans="1:9" ht="11.25">
      <c r="A40" s="105"/>
      <c r="B40" s="56" t="s">
        <v>165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56"/>
    </row>
    <row r="41" spans="1:9" ht="45">
      <c r="A41" s="106" t="s">
        <v>540</v>
      </c>
      <c r="B41" s="56" t="s">
        <v>541</v>
      </c>
      <c r="C41" s="49">
        <v>217.35</v>
      </c>
      <c r="D41" s="49">
        <v>43.47</v>
      </c>
      <c r="E41" s="49">
        <v>43.47</v>
      </c>
      <c r="F41" s="49">
        <v>43.47</v>
      </c>
      <c r="G41" s="49">
        <v>43.47</v>
      </c>
      <c r="H41" s="108">
        <v>43.47</v>
      </c>
      <c r="I41" s="49"/>
    </row>
    <row r="42" spans="1:9" ht="11.25" customHeight="1">
      <c r="A42" s="105"/>
      <c r="B42" s="56" t="s">
        <v>169</v>
      </c>
      <c r="C42" s="175"/>
      <c r="D42" s="175"/>
      <c r="E42" s="175"/>
      <c r="F42" s="175"/>
      <c r="G42" s="175"/>
      <c r="H42" s="175"/>
      <c r="I42" s="49"/>
    </row>
    <row r="43" spans="1:9" ht="11.25">
      <c r="A43" s="105"/>
      <c r="B43" s="56" t="s">
        <v>381</v>
      </c>
      <c r="C43" s="49">
        <v>217.35</v>
      </c>
      <c r="D43" s="49">
        <v>43.47</v>
      </c>
      <c r="E43" s="49">
        <v>43.47</v>
      </c>
      <c r="F43" s="49">
        <v>43.47</v>
      </c>
      <c r="G43" s="49">
        <v>43.47</v>
      </c>
      <c r="H43" s="108">
        <v>43.47</v>
      </c>
      <c r="I43" s="49"/>
    </row>
    <row r="44" spans="1:9" ht="11.25">
      <c r="A44" s="105"/>
      <c r="B44" s="56" t="s">
        <v>462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/>
    </row>
    <row r="45" spans="1:9" ht="11.25">
      <c r="A45" s="105"/>
      <c r="B45" s="56" t="s">
        <v>163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/>
    </row>
    <row r="46" spans="1:9" ht="11.25">
      <c r="A46" s="105"/>
      <c r="B46" s="56" t="s">
        <v>164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/>
    </row>
    <row r="47" spans="1:9" ht="11.25">
      <c r="A47" s="105"/>
      <c r="B47" s="56" t="s">
        <v>165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/>
    </row>
    <row r="48" spans="1:9" ht="22.5">
      <c r="A48" s="106" t="s">
        <v>542</v>
      </c>
      <c r="B48" s="56" t="s">
        <v>543</v>
      </c>
      <c r="C48" s="49">
        <v>1590</v>
      </c>
      <c r="D48" s="49">
        <v>318</v>
      </c>
      <c r="E48" s="49">
        <v>318</v>
      </c>
      <c r="F48" s="49">
        <v>318</v>
      </c>
      <c r="G48" s="49">
        <v>318</v>
      </c>
      <c r="H48" s="108">
        <v>318</v>
      </c>
      <c r="I48" s="49"/>
    </row>
    <row r="49" spans="1:9" ht="11.25" customHeight="1">
      <c r="A49" s="105"/>
      <c r="B49" s="56" t="s">
        <v>169</v>
      </c>
      <c r="C49" s="175"/>
      <c r="D49" s="175"/>
      <c r="E49" s="175"/>
      <c r="F49" s="175"/>
      <c r="G49" s="175"/>
      <c r="H49" s="175"/>
      <c r="I49" s="49"/>
    </row>
    <row r="50" spans="1:9" ht="11.25">
      <c r="A50" s="105"/>
      <c r="B50" s="56" t="s">
        <v>381</v>
      </c>
      <c r="C50" s="49">
        <v>1590</v>
      </c>
      <c r="D50" s="49">
        <v>318</v>
      </c>
      <c r="E50" s="49">
        <v>318</v>
      </c>
      <c r="F50" s="49">
        <v>318</v>
      </c>
      <c r="G50" s="49">
        <v>318</v>
      </c>
      <c r="H50" s="108">
        <v>318</v>
      </c>
      <c r="I50" s="49"/>
    </row>
    <row r="51" spans="1:9" ht="11.25">
      <c r="A51" s="105"/>
      <c r="B51" s="56" t="s">
        <v>462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/>
    </row>
    <row r="52" spans="1:9" ht="11.25">
      <c r="A52" s="105"/>
      <c r="B52" s="56" t="s">
        <v>163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92"/>
    </row>
    <row r="53" spans="1:9" ht="11.25">
      <c r="A53" s="105"/>
      <c r="B53" s="56" t="s">
        <v>164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56"/>
    </row>
    <row r="54" spans="1:9" ht="11.25">
      <c r="A54" s="105"/>
      <c r="B54" s="56" t="s">
        <v>165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56"/>
    </row>
    <row r="55" spans="1:9" ht="22.5">
      <c r="A55" s="106" t="s">
        <v>544</v>
      </c>
      <c r="B55" s="56" t="s">
        <v>545</v>
      </c>
      <c r="C55" s="49">
        <v>1060</v>
      </c>
      <c r="D55" s="49">
        <v>212</v>
      </c>
      <c r="E55" s="49">
        <v>212</v>
      </c>
      <c r="F55" s="49">
        <v>212</v>
      </c>
      <c r="G55" s="49">
        <v>212</v>
      </c>
      <c r="H55" s="49">
        <v>212</v>
      </c>
      <c r="I55" s="56"/>
    </row>
    <row r="56" spans="1:9" ht="11.25" customHeight="1">
      <c r="A56" s="105"/>
      <c r="B56" s="56" t="s">
        <v>169</v>
      </c>
      <c r="C56" s="175"/>
      <c r="D56" s="175"/>
      <c r="E56" s="175"/>
      <c r="F56" s="175"/>
      <c r="G56" s="175"/>
      <c r="H56" s="175"/>
      <c r="I56" s="56"/>
    </row>
    <row r="57" spans="1:9" ht="11.25">
      <c r="A57" s="105"/>
      <c r="B57" s="56" t="s">
        <v>381</v>
      </c>
      <c r="C57" s="49">
        <v>1060</v>
      </c>
      <c r="D57" s="49">
        <v>212</v>
      </c>
      <c r="E57" s="49">
        <v>212</v>
      </c>
      <c r="F57" s="49">
        <v>212</v>
      </c>
      <c r="G57" s="49">
        <v>212</v>
      </c>
      <c r="H57" s="49">
        <v>212</v>
      </c>
      <c r="I57" s="56"/>
    </row>
    <row r="58" spans="1:9" ht="11.25">
      <c r="A58" s="105"/>
      <c r="B58" s="56" t="s">
        <v>462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56"/>
    </row>
    <row r="59" spans="1:9" ht="11.25">
      <c r="A59" s="105"/>
      <c r="B59" s="56" t="s">
        <v>163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56"/>
    </row>
    <row r="60" spans="1:9" ht="11.25">
      <c r="A60" s="105"/>
      <c r="B60" s="56" t="s">
        <v>164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56"/>
    </row>
    <row r="61" spans="1:9" ht="11.25">
      <c r="A61" s="105"/>
      <c r="B61" s="56" t="s">
        <v>165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56"/>
    </row>
    <row r="62" spans="1:9" ht="33.75">
      <c r="A62" s="106" t="s">
        <v>546</v>
      </c>
      <c r="B62" s="56" t="s">
        <v>547</v>
      </c>
      <c r="C62" s="49">
        <v>127.2</v>
      </c>
      <c r="D62" s="49">
        <v>25.44</v>
      </c>
      <c r="E62" s="49">
        <v>25.44</v>
      </c>
      <c r="F62" s="49">
        <v>25.44</v>
      </c>
      <c r="G62" s="49">
        <v>25.44</v>
      </c>
      <c r="H62" s="49">
        <v>25.44</v>
      </c>
      <c r="I62" s="56"/>
    </row>
    <row r="63" spans="1:9" ht="11.25" customHeight="1">
      <c r="A63" s="105"/>
      <c r="B63" s="56" t="s">
        <v>169</v>
      </c>
      <c r="C63" s="175"/>
      <c r="D63" s="175"/>
      <c r="E63" s="175"/>
      <c r="F63" s="175"/>
      <c r="G63" s="175"/>
      <c r="H63" s="175"/>
      <c r="I63" s="56"/>
    </row>
    <row r="64" spans="1:9" ht="11.25">
      <c r="A64" s="105"/>
      <c r="B64" s="56" t="s">
        <v>381</v>
      </c>
      <c r="C64" s="49">
        <v>127.2</v>
      </c>
      <c r="D64" s="49">
        <v>25.44</v>
      </c>
      <c r="E64" s="49">
        <v>25.44</v>
      </c>
      <c r="F64" s="49">
        <v>25.44</v>
      </c>
      <c r="G64" s="49">
        <v>25.44</v>
      </c>
      <c r="H64" s="49">
        <v>25.44</v>
      </c>
      <c r="I64" s="56"/>
    </row>
    <row r="65" spans="1:9" ht="11.25">
      <c r="A65" s="105"/>
      <c r="B65" s="56" t="s">
        <v>462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56"/>
    </row>
    <row r="66" spans="1:9" ht="11.25">
      <c r="A66" s="105"/>
      <c r="B66" s="56" t="s">
        <v>163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56"/>
    </row>
    <row r="67" spans="1:9" ht="11.25">
      <c r="A67" s="105"/>
      <c r="B67" s="56" t="s">
        <v>164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56"/>
    </row>
    <row r="68" spans="1:9" ht="11.25">
      <c r="A68" s="105"/>
      <c r="B68" s="56" t="s">
        <v>165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56"/>
    </row>
    <row r="69" spans="1:9" ht="45">
      <c r="A69" s="106" t="s">
        <v>548</v>
      </c>
      <c r="B69" s="56" t="s">
        <v>549</v>
      </c>
      <c r="C69" s="49">
        <v>430.4</v>
      </c>
      <c r="D69" s="49">
        <v>86.08</v>
      </c>
      <c r="E69" s="49">
        <v>86.08</v>
      </c>
      <c r="F69" s="49">
        <v>86.08</v>
      </c>
      <c r="G69" s="49">
        <v>86.08</v>
      </c>
      <c r="H69" s="49">
        <v>86.08</v>
      </c>
      <c r="I69" s="56"/>
    </row>
    <row r="70" spans="1:9" ht="11.25" customHeight="1">
      <c r="A70" s="105"/>
      <c r="B70" s="56" t="s">
        <v>169</v>
      </c>
      <c r="C70" s="175"/>
      <c r="D70" s="175"/>
      <c r="E70" s="175"/>
      <c r="F70" s="175"/>
      <c r="G70" s="175"/>
      <c r="H70" s="175"/>
      <c r="I70" s="56"/>
    </row>
    <row r="71" spans="1:9" ht="11.25">
      <c r="A71" s="105"/>
      <c r="B71" s="56" t="s">
        <v>381</v>
      </c>
      <c r="C71" s="49">
        <v>430.4</v>
      </c>
      <c r="D71" s="49">
        <v>86.08</v>
      </c>
      <c r="E71" s="49">
        <v>86.08</v>
      </c>
      <c r="F71" s="49">
        <v>86.08</v>
      </c>
      <c r="G71" s="49">
        <v>86.08</v>
      </c>
      <c r="H71" s="49">
        <v>86.08</v>
      </c>
      <c r="I71" s="56"/>
    </row>
    <row r="72" spans="1:9" ht="11.25">
      <c r="A72" s="105"/>
      <c r="B72" s="56" t="s">
        <v>462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56"/>
    </row>
    <row r="73" spans="1:9" ht="11.25">
      <c r="A73" s="105"/>
      <c r="B73" s="56" t="s">
        <v>163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56"/>
    </row>
    <row r="74" spans="1:9" ht="11.25">
      <c r="A74" s="105"/>
      <c r="B74" s="56" t="s">
        <v>164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56"/>
    </row>
    <row r="75" spans="1:9" ht="11.25">
      <c r="A75" s="105"/>
      <c r="B75" s="56" t="s">
        <v>165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56"/>
    </row>
    <row r="76" spans="1:9" ht="33.75">
      <c r="A76" s="106" t="s">
        <v>550</v>
      </c>
      <c r="B76" s="56" t="s">
        <v>551</v>
      </c>
      <c r="C76" s="49">
        <v>90.1</v>
      </c>
      <c r="D76" s="49">
        <v>18.02</v>
      </c>
      <c r="E76" s="49">
        <v>18.02</v>
      </c>
      <c r="F76" s="49">
        <v>18.02</v>
      </c>
      <c r="G76" s="49">
        <v>18.02</v>
      </c>
      <c r="H76" s="49">
        <v>18.02</v>
      </c>
      <c r="I76" s="56"/>
    </row>
    <row r="77" spans="1:9" ht="11.25" customHeight="1">
      <c r="A77" s="105"/>
      <c r="B77" s="56" t="s">
        <v>169</v>
      </c>
      <c r="C77" s="175"/>
      <c r="D77" s="175"/>
      <c r="E77" s="175"/>
      <c r="F77" s="175"/>
      <c r="G77" s="175"/>
      <c r="H77" s="175"/>
      <c r="I77" s="56"/>
    </row>
    <row r="78" spans="1:9" ht="11.25">
      <c r="A78" s="105"/>
      <c r="B78" s="56" t="s">
        <v>381</v>
      </c>
      <c r="C78" s="49">
        <v>90.1</v>
      </c>
      <c r="D78" s="49">
        <v>18.02</v>
      </c>
      <c r="E78" s="49">
        <v>18.02</v>
      </c>
      <c r="F78" s="49">
        <v>18.02</v>
      </c>
      <c r="G78" s="49">
        <v>18.02</v>
      </c>
      <c r="H78" s="49">
        <v>18.02</v>
      </c>
      <c r="I78" s="56"/>
    </row>
    <row r="79" spans="1:9" ht="11.25">
      <c r="A79" s="105"/>
      <c r="B79" s="56" t="s">
        <v>462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56"/>
    </row>
    <row r="80" spans="1:9" ht="11.25">
      <c r="A80" s="105"/>
      <c r="B80" s="56" t="s">
        <v>163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56"/>
    </row>
    <row r="81" spans="1:9" ht="11.25">
      <c r="A81" s="105"/>
      <c r="B81" s="56" t="s">
        <v>164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56"/>
    </row>
    <row r="82" spans="1:9" ht="11.25">
      <c r="A82" s="105"/>
      <c r="B82" s="56" t="s">
        <v>165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56"/>
    </row>
    <row r="83" spans="1:9" ht="57" customHeight="1">
      <c r="A83" s="106" t="s">
        <v>552</v>
      </c>
      <c r="B83" s="56" t="s">
        <v>553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175" t="s">
        <v>554</v>
      </c>
    </row>
    <row r="84" spans="1:9" ht="11.25" customHeight="1">
      <c r="A84" s="105"/>
      <c r="B84" s="56" t="s">
        <v>169</v>
      </c>
      <c r="C84" s="175"/>
      <c r="D84" s="175"/>
      <c r="E84" s="175"/>
      <c r="F84" s="175"/>
      <c r="G84" s="175"/>
      <c r="H84" s="175"/>
      <c r="I84" s="175"/>
    </row>
    <row r="85" spans="1:9" ht="11.25">
      <c r="A85" s="105"/>
      <c r="B85" s="56" t="s">
        <v>381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175"/>
    </row>
    <row r="86" spans="1:9" ht="11.25">
      <c r="A86" s="105"/>
      <c r="B86" s="56" t="s">
        <v>462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175"/>
    </row>
    <row r="87" spans="1:9" ht="11.25">
      <c r="A87" s="105"/>
      <c r="B87" s="56" t="s">
        <v>163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175"/>
    </row>
    <row r="88" spans="1:9" ht="11.25">
      <c r="A88" s="105"/>
      <c r="B88" s="56" t="s">
        <v>164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175"/>
    </row>
    <row r="89" spans="1:9" ht="11.25">
      <c r="A89" s="105"/>
      <c r="B89" s="56" t="s">
        <v>165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175"/>
    </row>
    <row r="90" spans="1:9" ht="67.5" customHeight="1">
      <c r="A90" s="106" t="s">
        <v>555</v>
      </c>
      <c r="B90" s="56" t="s">
        <v>556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56"/>
    </row>
    <row r="91" spans="1:9" ht="11.25" customHeight="1">
      <c r="A91" s="105"/>
      <c r="B91" s="56" t="s">
        <v>169</v>
      </c>
      <c r="C91" s="175"/>
      <c r="D91" s="175"/>
      <c r="E91" s="175"/>
      <c r="F91" s="175"/>
      <c r="G91" s="175"/>
      <c r="H91" s="175"/>
      <c r="I91" s="56"/>
    </row>
    <row r="92" spans="1:9" ht="11.25">
      <c r="A92" s="105"/>
      <c r="B92" s="56" t="s">
        <v>381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56"/>
    </row>
    <row r="93" spans="1:9" ht="11.25">
      <c r="A93" s="105"/>
      <c r="B93" s="56" t="s">
        <v>462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56"/>
    </row>
    <row r="94" spans="1:9" ht="11.25">
      <c r="A94" s="105"/>
      <c r="B94" s="56" t="s">
        <v>163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56"/>
    </row>
    <row r="95" spans="1:9" ht="11.25">
      <c r="A95" s="105"/>
      <c r="B95" s="56" t="s">
        <v>164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56"/>
    </row>
    <row r="96" spans="1:9" ht="11.25">
      <c r="A96" s="105"/>
      <c r="B96" s="56" t="s">
        <v>165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56"/>
    </row>
    <row r="97" spans="1:9" ht="46.5" customHeight="1">
      <c r="A97" s="106" t="s">
        <v>557</v>
      </c>
      <c r="B97" s="56" t="s">
        <v>558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56"/>
    </row>
    <row r="98" spans="1:9" ht="11.25" customHeight="1">
      <c r="A98" s="105"/>
      <c r="B98" s="56" t="s">
        <v>169</v>
      </c>
      <c r="C98" s="175"/>
      <c r="D98" s="175"/>
      <c r="E98" s="175"/>
      <c r="F98" s="175"/>
      <c r="G98" s="175"/>
      <c r="H98" s="175"/>
      <c r="I98" s="56"/>
    </row>
    <row r="99" spans="1:9" ht="11.25">
      <c r="A99" s="105"/>
      <c r="B99" s="56" t="s">
        <v>381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56"/>
    </row>
    <row r="100" spans="1:9" ht="11.25">
      <c r="A100" s="105"/>
      <c r="B100" s="56" t="s">
        <v>462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56"/>
    </row>
    <row r="101" spans="1:9" ht="11.25">
      <c r="A101" s="105"/>
      <c r="B101" s="56" t="s">
        <v>163</v>
      </c>
      <c r="C101" s="49">
        <v>0</v>
      </c>
      <c r="D101" s="49">
        <v>0</v>
      </c>
      <c r="E101" s="49">
        <v>0</v>
      </c>
      <c r="F101" s="49">
        <v>0</v>
      </c>
      <c r="G101" s="49">
        <v>0</v>
      </c>
      <c r="H101" s="49">
        <v>0</v>
      </c>
      <c r="I101" s="56"/>
    </row>
    <row r="102" spans="1:9" ht="11.25">
      <c r="A102" s="105"/>
      <c r="B102" s="56" t="s">
        <v>164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56"/>
    </row>
    <row r="103" spans="1:9" ht="11.25">
      <c r="A103" s="105"/>
      <c r="B103" s="56" t="s">
        <v>165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56"/>
    </row>
    <row r="104" spans="1:9" ht="56.25">
      <c r="A104" s="106" t="s">
        <v>559</v>
      </c>
      <c r="B104" s="56" t="s">
        <v>560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56"/>
    </row>
    <row r="105" spans="1:9" ht="11.25" customHeight="1">
      <c r="A105" s="105"/>
      <c r="B105" s="56" t="s">
        <v>169</v>
      </c>
      <c r="C105" s="175"/>
      <c r="D105" s="175"/>
      <c r="E105" s="175"/>
      <c r="F105" s="175"/>
      <c r="G105" s="175"/>
      <c r="H105" s="175"/>
      <c r="I105" s="56"/>
    </row>
    <row r="106" spans="1:9" ht="11.25">
      <c r="A106" s="105"/>
      <c r="B106" s="56" t="s">
        <v>381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56"/>
    </row>
    <row r="107" spans="1:9" ht="11.25">
      <c r="A107" s="105"/>
      <c r="B107" s="56" t="s">
        <v>462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56"/>
    </row>
    <row r="108" spans="1:9" ht="11.25">
      <c r="A108" s="105"/>
      <c r="B108" s="56" t="s">
        <v>163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56"/>
    </row>
    <row r="109" spans="1:9" ht="11.25">
      <c r="A109" s="105"/>
      <c r="B109" s="56" t="s">
        <v>164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56"/>
    </row>
    <row r="110" spans="1:9" ht="11.25">
      <c r="A110" s="105"/>
      <c r="B110" s="56" t="s">
        <v>165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56"/>
    </row>
    <row r="111" spans="1:9" ht="90.75" customHeight="1">
      <c r="A111" s="106" t="s">
        <v>561</v>
      </c>
      <c r="B111" s="56" t="s">
        <v>562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56"/>
    </row>
    <row r="112" spans="1:9" ht="11.25" customHeight="1">
      <c r="A112" s="105"/>
      <c r="B112" s="56" t="s">
        <v>169</v>
      </c>
      <c r="C112" s="175"/>
      <c r="D112" s="175"/>
      <c r="E112" s="175"/>
      <c r="F112" s="175"/>
      <c r="G112" s="175"/>
      <c r="H112" s="175"/>
      <c r="I112" s="56"/>
    </row>
    <row r="113" spans="1:9" ht="11.25">
      <c r="A113" s="105"/>
      <c r="B113" s="56" t="s">
        <v>381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56"/>
    </row>
    <row r="114" spans="1:9" ht="11.25">
      <c r="A114" s="105"/>
      <c r="B114" s="56" t="s">
        <v>462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56"/>
    </row>
    <row r="115" spans="1:9" ht="11.25">
      <c r="A115" s="105"/>
      <c r="B115" s="56" t="s">
        <v>163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56"/>
    </row>
    <row r="116" spans="1:9" ht="11.25">
      <c r="A116" s="105"/>
      <c r="B116" s="56" t="s">
        <v>164</v>
      </c>
      <c r="C116" s="49">
        <v>0</v>
      </c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56"/>
    </row>
    <row r="117" spans="1:9" ht="11.25">
      <c r="A117" s="105"/>
      <c r="B117" s="56" t="s">
        <v>165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56"/>
    </row>
    <row r="118" spans="1:9" ht="45">
      <c r="A118" s="106" t="s">
        <v>563</v>
      </c>
      <c r="B118" s="56" t="s">
        <v>564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56"/>
    </row>
    <row r="119" spans="1:9" ht="11.25" customHeight="1">
      <c r="A119" s="105"/>
      <c r="B119" s="56" t="s">
        <v>169</v>
      </c>
      <c r="C119" s="175"/>
      <c r="D119" s="175"/>
      <c r="E119" s="175"/>
      <c r="F119" s="175"/>
      <c r="G119" s="175"/>
      <c r="H119" s="175"/>
      <c r="I119" s="56"/>
    </row>
    <row r="120" spans="1:9" ht="11.25">
      <c r="A120" s="105"/>
      <c r="B120" s="56" t="s">
        <v>381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56"/>
    </row>
    <row r="121" spans="1:9" ht="11.25">
      <c r="A121" s="105"/>
      <c r="B121" s="56" t="s">
        <v>462</v>
      </c>
      <c r="C121" s="49">
        <v>0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56"/>
    </row>
    <row r="122" spans="1:9" ht="11.25">
      <c r="A122" s="105"/>
      <c r="B122" s="56" t="s">
        <v>163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56"/>
    </row>
    <row r="123" spans="1:9" ht="11.25">
      <c r="A123" s="105"/>
      <c r="B123" s="56" t="s">
        <v>164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56"/>
    </row>
    <row r="124" spans="1:9" ht="11.25">
      <c r="A124" s="105"/>
      <c r="B124" s="56" t="s">
        <v>165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56"/>
    </row>
    <row r="125" spans="1:9" ht="22.5">
      <c r="A125" s="106" t="s">
        <v>565</v>
      </c>
      <c r="B125" s="56" t="s">
        <v>566</v>
      </c>
      <c r="C125" s="49">
        <v>37.5</v>
      </c>
      <c r="D125" s="49">
        <v>7.5</v>
      </c>
      <c r="E125" s="49">
        <v>7.5</v>
      </c>
      <c r="F125" s="49">
        <v>7.5</v>
      </c>
      <c r="G125" s="49">
        <v>7.5</v>
      </c>
      <c r="H125" s="49">
        <v>7.5</v>
      </c>
      <c r="I125" s="56"/>
    </row>
    <row r="126" spans="1:9" ht="11.25" customHeight="1">
      <c r="A126" s="105"/>
      <c r="B126" s="56" t="s">
        <v>169</v>
      </c>
      <c r="C126" s="175"/>
      <c r="D126" s="175"/>
      <c r="E126" s="175"/>
      <c r="F126" s="175"/>
      <c r="G126" s="175"/>
      <c r="H126" s="175"/>
      <c r="I126" s="56"/>
    </row>
    <row r="127" spans="1:9" ht="11.25">
      <c r="A127" s="105"/>
      <c r="B127" s="56" t="s">
        <v>381</v>
      </c>
      <c r="C127" s="49">
        <v>37.5</v>
      </c>
      <c r="D127" s="49">
        <v>7.5</v>
      </c>
      <c r="E127" s="49">
        <v>7.5</v>
      </c>
      <c r="F127" s="49">
        <v>7.5</v>
      </c>
      <c r="G127" s="49">
        <v>7.5</v>
      </c>
      <c r="H127" s="49">
        <v>7.5</v>
      </c>
      <c r="I127" s="56"/>
    </row>
    <row r="128" spans="1:9" ht="11.25">
      <c r="A128" s="105"/>
      <c r="B128" s="56" t="s">
        <v>462</v>
      </c>
      <c r="C128" s="49">
        <v>0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56"/>
    </row>
    <row r="129" spans="1:9" ht="11.25">
      <c r="A129" s="105"/>
      <c r="B129" s="56" t="s">
        <v>163</v>
      </c>
      <c r="C129" s="49">
        <v>0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56"/>
    </row>
    <row r="130" spans="1:9" ht="11.25">
      <c r="A130" s="105"/>
      <c r="B130" s="56" t="s">
        <v>164</v>
      </c>
      <c r="C130" s="49">
        <v>0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56"/>
    </row>
    <row r="131" spans="1:9" ht="11.25">
      <c r="A131" s="105"/>
      <c r="B131" s="56" t="s">
        <v>165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56"/>
    </row>
    <row r="132" spans="1:9" ht="22.5">
      <c r="A132" s="106" t="s">
        <v>567</v>
      </c>
      <c r="B132" s="56" t="s">
        <v>568</v>
      </c>
      <c r="C132" s="49">
        <v>828</v>
      </c>
      <c r="D132" s="49">
        <v>165.6</v>
      </c>
      <c r="E132" s="49">
        <v>165.6</v>
      </c>
      <c r="F132" s="49">
        <v>165.6</v>
      </c>
      <c r="G132" s="49">
        <v>165.6</v>
      </c>
      <c r="H132" s="49">
        <v>165.6</v>
      </c>
      <c r="I132" s="56"/>
    </row>
    <row r="133" spans="1:9" ht="11.25" customHeight="1">
      <c r="A133" s="105"/>
      <c r="B133" s="56" t="s">
        <v>169</v>
      </c>
      <c r="C133" s="175"/>
      <c r="D133" s="175"/>
      <c r="E133" s="175"/>
      <c r="F133" s="175"/>
      <c r="G133" s="175"/>
      <c r="H133" s="175"/>
      <c r="I133" s="56"/>
    </row>
    <row r="134" spans="1:9" ht="11.25">
      <c r="A134" s="105"/>
      <c r="B134" s="56" t="s">
        <v>381</v>
      </c>
      <c r="C134" s="49">
        <v>828</v>
      </c>
      <c r="D134" s="49">
        <v>165.6</v>
      </c>
      <c r="E134" s="49">
        <v>165.6</v>
      </c>
      <c r="F134" s="49">
        <v>165.6</v>
      </c>
      <c r="G134" s="49">
        <v>165.6</v>
      </c>
      <c r="H134" s="49">
        <v>165.6</v>
      </c>
      <c r="I134" s="56"/>
    </row>
    <row r="135" spans="1:9" ht="11.25">
      <c r="A135" s="105"/>
      <c r="B135" s="56" t="s">
        <v>462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56"/>
    </row>
    <row r="136" spans="1:9" ht="11.25">
      <c r="A136" s="105"/>
      <c r="B136" s="56" t="s">
        <v>163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56"/>
    </row>
    <row r="137" spans="1:9" ht="11.25">
      <c r="A137" s="105"/>
      <c r="B137" s="56" t="s">
        <v>164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56"/>
    </row>
    <row r="138" spans="1:9" ht="11.25">
      <c r="A138" s="105"/>
      <c r="B138" s="56" t="s">
        <v>165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56"/>
    </row>
    <row r="139" spans="1:9" ht="33.75">
      <c r="A139" s="106" t="s">
        <v>569</v>
      </c>
      <c r="B139" s="56" t="s">
        <v>570</v>
      </c>
      <c r="C139" s="49">
        <v>250.05</v>
      </c>
      <c r="D139" s="49">
        <v>50.01</v>
      </c>
      <c r="E139" s="49">
        <v>50.01</v>
      </c>
      <c r="F139" s="49">
        <v>50.01</v>
      </c>
      <c r="G139" s="49">
        <v>50.01</v>
      </c>
      <c r="H139" s="49">
        <v>50.01</v>
      </c>
      <c r="I139" s="56"/>
    </row>
    <row r="140" spans="1:9" ht="11.25" customHeight="1">
      <c r="A140" s="105"/>
      <c r="B140" s="56" t="s">
        <v>169</v>
      </c>
      <c r="C140" s="175"/>
      <c r="D140" s="175"/>
      <c r="E140" s="175"/>
      <c r="F140" s="175"/>
      <c r="G140" s="175"/>
      <c r="H140" s="175"/>
      <c r="I140" s="56"/>
    </row>
    <row r="141" spans="1:9" ht="11.25">
      <c r="A141" s="105"/>
      <c r="B141" s="56" t="s">
        <v>381</v>
      </c>
      <c r="C141" s="49">
        <v>250.05</v>
      </c>
      <c r="D141" s="49">
        <v>50.01</v>
      </c>
      <c r="E141" s="49">
        <v>50.01</v>
      </c>
      <c r="F141" s="49">
        <v>50.01</v>
      </c>
      <c r="G141" s="49">
        <v>50.01</v>
      </c>
      <c r="H141" s="49">
        <v>50.01</v>
      </c>
      <c r="I141" s="56"/>
    </row>
    <row r="142" spans="1:9" ht="11.25">
      <c r="A142" s="105"/>
      <c r="B142" s="56" t="s">
        <v>462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56"/>
    </row>
    <row r="143" spans="1:9" ht="11.25">
      <c r="A143" s="105"/>
      <c r="B143" s="56" t="s">
        <v>163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56"/>
    </row>
    <row r="144" spans="1:9" ht="11.25">
      <c r="A144" s="105"/>
      <c r="B144" s="56" t="s">
        <v>164</v>
      </c>
      <c r="C144" s="49">
        <v>0</v>
      </c>
      <c r="D144" s="49">
        <v>0</v>
      </c>
      <c r="E144" s="49">
        <v>0</v>
      </c>
      <c r="F144" s="49">
        <v>0</v>
      </c>
      <c r="G144" s="49">
        <v>0</v>
      </c>
      <c r="H144" s="49">
        <v>0</v>
      </c>
      <c r="I144" s="56"/>
    </row>
    <row r="145" spans="1:9" ht="11.25">
      <c r="A145" s="105"/>
      <c r="B145" s="56" t="s">
        <v>165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56"/>
    </row>
    <row r="146" spans="1:9" ht="31.5">
      <c r="A146" s="104" t="s">
        <v>248</v>
      </c>
      <c r="B146" s="53" t="s">
        <v>571</v>
      </c>
      <c r="C146" s="58">
        <v>746.2</v>
      </c>
      <c r="D146" s="58">
        <v>149.24</v>
      </c>
      <c r="E146" s="58">
        <v>149.24</v>
      </c>
      <c r="F146" s="58">
        <v>149.24</v>
      </c>
      <c r="G146" s="58">
        <v>149.24</v>
      </c>
      <c r="H146" s="58">
        <v>149.24</v>
      </c>
      <c r="I146" s="56" t="s">
        <v>572</v>
      </c>
    </row>
    <row r="147" spans="1:9" ht="11.25" customHeight="1">
      <c r="A147" s="105"/>
      <c r="B147" s="56" t="s">
        <v>169</v>
      </c>
      <c r="C147" s="175"/>
      <c r="D147" s="175"/>
      <c r="E147" s="175"/>
      <c r="F147" s="175"/>
      <c r="G147" s="175"/>
      <c r="H147" s="175"/>
      <c r="I147" s="56"/>
    </row>
    <row r="148" spans="1:9" ht="11.25">
      <c r="A148" s="105"/>
      <c r="B148" s="56" t="s">
        <v>381</v>
      </c>
      <c r="C148" s="49">
        <v>746.2</v>
      </c>
      <c r="D148" s="49">
        <v>149.24</v>
      </c>
      <c r="E148" s="49">
        <v>149.24</v>
      </c>
      <c r="F148" s="49">
        <v>149.24</v>
      </c>
      <c r="G148" s="49">
        <v>149.24</v>
      </c>
      <c r="H148" s="49">
        <v>149.24</v>
      </c>
      <c r="I148" s="56"/>
    </row>
    <row r="149" spans="1:9" ht="11.25">
      <c r="A149" s="105"/>
      <c r="B149" s="56" t="s">
        <v>462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56"/>
    </row>
    <row r="150" spans="1:9" ht="11.25">
      <c r="A150" s="105"/>
      <c r="B150" s="56" t="s">
        <v>163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56"/>
    </row>
    <row r="151" spans="1:9" ht="11.25">
      <c r="A151" s="105"/>
      <c r="B151" s="56" t="s">
        <v>164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56"/>
    </row>
    <row r="152" spans="1:9" ht="11.25">
      <c r="A152" s="105"/>
      <c r="B152" s="56" t="s">
        <v>165</v>
      </c>
      <c r="C152" s="49">
        <v>0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56"/>
    </row>
    <row r="153" spans="1:9" ht="22.5" customHeight="1">
      <c r="A153" s="106" t="s">
        <v>573</v>
      </c>
      <c r="B153" s="56" t="s">
        <v>574</v>
      </c>
      <c r="C153" s="49">
        <v>79.5</v>
      </c>
      <c r="D153" s="49">
        <v>15.9</v>
      </c>
      <c r="E153" s="49">
        <v>15.9</v>
      </c>
      <c r="F153" s="49">
        <v>15.9</v>
      </c>
      <c r="G153" s="49">
        <v>15.9</v>
      </c>
      <c r="H153" s="49">
        <v>15.9</v>
      </c>
      <c r="I153" s="187" t="s">
        <v>575</v>
      </c>
    </row>
    <row r="154" spans="1:9" ht="11.25" customHeight="1">
      <c r="A154" s="105"/>
      <c r="B154" s="56" t="s">
        <v>169</v>
      </c>
      <c r="C154" s="175"/>
      <c r="D154" s="175"/>
      <c r="E154" s="175"/>
      <c r="F154" s="175"/>
      <c r="G154" s="175"/>
      <c r="H154" s="175"/>
      <c r="I154" s="187"/>
    </row>
    <row r="155" spans="1:9" ht="11.25">
      <c r="A155" s="105"/>
      <c r="B155" s="56" t="s">
        <v>381</v>
      </c>
      <c r="C155" s="49">
        <v>79.5</v>
      </c>
      <c r="D155" s="49">
        <v>15.9</v>
      </c>
      <c r="E155" s="49">
        <v>15.9</v>
      </c>
      <c r="F155" s="49">
        <v>15.9</v>
      </c>
      <c r="G155" s="49">
        <v>15.9</v>
      </c>
      <c r="H155" s="49">
        <v>15.9</v>
      </c>
      <c r="I155" s="187"/>
    </row>
    <row r="156" spans="1:9" ht="11.25">
      <c r="A156" s="105"/>
      <c r="B156" s="56" t="s">
        <v>462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187"/>
    </row>
    <row r="157" spans="1:9" ht="11.25">
      <c r="A157" s="105"/>
      <c r="B157" s="56" t="s">
        <v>163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187"/>
    </row>
    <row r="158" spans="1:9" ht="11.25">
      <c r="A158" s="105"/>
      <c r="B158" s="56" t="s">
        <v>164</v>
      </c>
      <c r="C158" s="49">
        <v>0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187"/>
    </row>
    <row r="159" spans="1:9" ht="11.25">
      <c r="A159" s="105"/>
      <c r="B159" s="56" t="s">
        <v>165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187"/>
    </row>
    <row r="160" spans="1:9" ht="11.25">
      <c r="A160" s="106" t="s">
        <v>576</v>
      </c>
      <c r="B160" s="56" t="s">
        <v>577</v>
      </c>
      <c r="C160" s="49">
        <v>175</v>
      </c>
      <c r="D160" s="49">
        <v>35</v>
      </c>
      <c r="E160" s="49">
        <v>35</v>
      </c>
      <c r="F160" s="49">
        <v>35</v>
      </c>
      <c r="G160" s="49">
        <v>35</v>
      </c>
      <c r="H160" s="49">
        <v>35</v>
      </c>
      <c r="I160" s="56"/>
    </row>
    <row r="161" spans="1:9" ht="11.25" customHeight="1">
      <c r="A161" s="105"/>
      <c r="B161" s="56" t="s">
        <v>169</v>
      </c>
      <c r="C161" s="175"/>
      <c r="D161" s="175"/>
      <c r="E161" s="175"/>
      <c r="F161" s="175"/>
      <c r="G161" s="175"/>
      <c r="H161" s="175"/>
      <c r="I161" s="56"/>
    </row>
    <row r="162" spans="1:9" ht="11.25">
      <c r="A162" s="105"/>
      <c r="B162" s="56" t="s">
        <v>381</v>
      </c>
      <c r="C162" s="49">
        <v>175</v>
      </c>
      <c r="D162" s="49">
        <v>35</v>
      </c>
      <c r="E162" s="49">
        <v>35</v>
      </c>
      <c r="F162" s="49">
        <v>35</v>
      </c>
      <c r="G162" s="49">
        <v>35</v>
      </c>
      <c r="H162" s="49">
        <v>35</v>
      </c>
      <c r="I162" s="56"/>
    </row>
    <row r="163" spans="1:9" ht="11.25">
      <c r="A163" s="105"/>
      <c r="B163" s="56" t="s">
        <v>462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56"/>
    </row>
    <row r="164" spans="1:9" ht="11.25">
      <c r="A164" s="104"/>
      <c r="B164" s="56" t="s">
        <v>163</v>
      </c>
      <c r="C164" s="49">
        <v>0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/>
    </row>
    <row r="165" spans="1:9" ht="11.25">
      <c r="A165" s="105"/>
      <c r="B165" s="56" t="s">
        <v>164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56"/>
    </row>
    <row r="166" spans="1:9" ht="11.25">
      <c r="A166" s="105"/>
      <c r="B166" s="56" t="s">
        <v>165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56"/>
    </row>
    <row r="167" spans="1:9" ht="33.75">
      <c r="A167" s="106" t="s">
        <v>578</v>
      </c>
      <c r="B167" s="56" t="s">
        <v>579</v>
      </c>
      <c r="C167" s="49">
        <v>379</v>
      </c>
      <c r="D167" s="49">
        <v>75.8</v>
      </c>
      <c r="E167" s="49">
        <v>75.8</v>
      </c>
      <c r="F167" s="49">
        <v>75.8</v>
      </c>
      <c r="G167" s="49">
        <v>75.8</v>
      </c>
      <c r="H167" s="49">
        <v>75.8</v>
      </c>
      <c r="I167" s="56"/>
    </row>
    <row r="168" spans="1:9" ht="11.25" customHeight="1">
      <c r="A168" s="105"/>
      <c r="B168" s="56" t="s">
        <v>169</v>
      </c>
      <c r="C168" s="175"/>
      <c r="D168" s="175"/>
      <c r="E168" s="175"/>
      <c r="F168" s="175"/>
      <c r="G168" s="175"/>
      <c r="H168" s="175"/>
      <c r="I168" s="56"/>
    </row>
    <row r="169" spans="1:9" ht="11.25">
      <c r="A169" s="105"/>
      <c r="B169" s="56" t="s">
        <v>381</v>
      </c>
      <c r="C169" s="49">
        <v>379</v>
      </c>
      <c r="D169" s="49">
        <v>75.8</v>
      </c>
      <c r="E169" s="49">
        <v>75.8</v>
      </c>
      <c r="F169" s="49">
        <v>75.8</v>
      </c>
      <c r="G169" s="49">
        <v>75.8</v>
      </c>
      <c r="H169" s="49">
        <v>75.8</v>
      </c>
      <c r="I169" s="56"/>
    </row>
    <row r="170" spans="1:9" ht="11.25">
      <c r="A170" s="105"/>
      <c r="B170" s="56" t="s">
        <v>462</v>
      </c>
      <c r="C170" s="49">
        <v>0</v>
      </c>
      <c r="D170" s="49">
        <v>0</v>
      </c>
      <c r="E170" s="49">
        <v>0</v>
      </c>
      <c r="F170" s="49">
        <v>0</v>
      </c>
      <c r="G170" s="49">
        <v>0</v>
      </c>
      <c r="H170" s="49">
        <v>0</v>
      </c>
      <c r="I170" s="56"/>
    </row>
    <row r="171" spans="1:9" ht="11.25">
      <c r="A171" s="105"/>
      <c r="B171" s="56" t="s">
        <v>163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/>
    </row>
    <row r="172" spans="1:9" ht="11.25">
      <c r="A172" s="105"/>
      <c r="B172" s="56" t="s">
        <v>164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56"/>
    </row>
    <row r="173" spans="1:9" ht="11.25">
      <c r="A173" s="105"/>
      <c r="B173" s="56" t="s">
        <v>165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56"/>
    </row>
    <row r="174" spans="1:9" ht="33.75">
      <c r="A174" s="106" t="s">
        <v>580</v>
      </c>
      <c r="B174" s="56" t="s">
        <v>581</v>
      </c>
      <c r="C174" s="49">
        <v>112.7</v>
      </c>
      <c r="D174" s="49">
        <v>22.54</v>
      </c>
      <c r="E174" s="49">
        <v>22.54</v>
      </c>
      <c r="F174" s="49">
        <v>22.54</v>
      </c>
      <c r="G174" s="49">
        <v>22.54</v>
      </c>
      <c r="H174" s="49">
        <v>22.54</v>
      </c>
      <c r="I174" s="56"/>
    </row>
    <row r="175" spans="1:9" ht="11.25" customHeight="1">
      <c r="A175" s="105"/>
      <c r="B175" s="56" t="s">
        <v>169</v>
      </c>
      <c r="C175" s="175"/>
      <c r="D175" s="175"/>
      <c r="E175" s="175"/>
      <c r="F175" s="175"/>
      <c r="G175" s="175"/>
      <c r="H175" s="175"/>
      <c r="I175" s="56"/>
    </row>
    <row r="176" spans="1:9" ht="11.25">
      <c r="A176" s="105"/>
      <c r="B176" s="56" t="s">
        <v>381</v>
      </c>
      <c r="C176" s="49">
        <v>112.7</v>
      </c>
      <c r="D176" s="49">
        <v>22.54</v>
      </c>
      <c r="E176" s="49">
        <v>22.54</v>
      </c>
      <c r="F176" s="49">
        <v>22.54</v>
      </c>
      <c r="G176" s="49">
        <v>22.54</v>
      </c>
      <c r="H176" s="49">
        <v>22.54</v>
      </c>
      <c r="I176" s="56"/>
    </row>
    <row r="177" spans="1:9" ht="11.25">
      <c r="A177" s="105"/>
      <c r="B177" s="56" t="s">
        <v>462</v>
      </c>
      <c r="C177" s="49">
        <v>0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56"/>
    </row>
    <row r="178" spans="1:9" ht="11.25">
      <c r="A178" s="105"/>
      <c r="B178" s="56" t="s">
        <v>163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56"/>
    </row>
    <row r="179" spans="1:9" ht="11.25">
      <c r="A179" s="105"/>
      <c r="B179" s="56" t="s">
        <v>164</v>
      </c>
      <c r="C179" s="49">
        <v>0</v>
      </c>
      <c r="D179" s="49">
        <v>0</v>
      </c>
      <c r="E179" s="49">
        <v>0</v>
      </c>
      <c r="F179" s="49">
        <v>0</v>
      </c>
      <c r="G179" s="49">
        <v>0</v>
      </c>
      <c r="H179" s="49">
        <v>0</v>
      </c>
      <c r="I179" s="56"/>
    </row>
    <row r="180" spans="1:9" ht="11.25">
      <c r="A180" s="105"/>
      <c r="B180" s="56" t="s">
        <v>165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56"/>
    </row>
    <row r="181" spans="1:9" ht="64.5" customHeight="1">
      <c r="A181" s="104" t="s">
        <v>256</v>
      </c>
      <c r="B181" s="53" t="s">
        <v>582</v>
      </c>
      <c r="C181" s="58">
        <v>18685</v>
      </c>
      <c r="D181" s="58">
        <v>3636.8</v>
      </c>
      <c r="E181" s="58">
        <v>3655.8</v>
      </c>
      <c r="F181" s="58">
        <v>3725.8</v>
      </c>
      <c r="G181" s="58">
        <v>3795.8</v>
      </c>
      <c r="H181" s="58">
        <v>3870.8</v>
      </c>
      <c r="I181" s="56" t="s">
        <v>583</v>
      </c>
    </row>
    <row r="182" spans="1:9" ht="11.25" customHeight="1">
      <c r="A182" s="105"/>
      <c r="B182" s="56" t="s">
        <v>169</v>
      </c>
      <c r="C182" s="175"/>
      <c r="D182" s="175"/>
      <c r="E182" s="175"/>
      <c r="F182" s="175"/>
      <c r="G182" s="175"/>
      <c r="H182" s="175"/>
      <c r="I182" s="56"/>
    </row>
    <row r="183" spans="1:9" ht="11.25">
      <c r="A183" s="105"/>
      <c r="B183" s="56" t="s">
        <v>381</v>
      </c>
      <c r="C183" s="49">
        <v>18685</v>
      </c>
      <c r="D183" s="49">
        <v>3636.8</v>
      </c>
      <c r="E183" s="49">
        <v>3655.8</v>
      </c>
      <c r="F183" s="49">
        <v>3725.8</v>
      </c>
      <c r="G183" s="49">
        <v>3795.8</v>
      </c>
      <c r="H183" s="49">
        <v>3870.8</v>
      </c>
      <c r="I183" s="56"/>
    </row>
    <row r="184" spans="1:9" ht="11.25">
      <c r="A184" s="105"/>
      <c r="B184" s="56" t="s">
        <v>462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56"/>
    </row>
    <row r="185" spans="1:9" ht="11.25">
      <c r="A185" s="105"/>
      <c r="B185" s="56" t="s">
        <v>163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56"/>
    </row>
    <row r="186" spans="1:9" ht="11.25">
      <c r="A186" s="105"/>
      <c r="B186" s="56" t="s">
        <v>164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56"/>
    </row>
    <row r="187" spans="1:9" ht="11.25">
      <c r="A187" s="105"/>
      <c r="B187" s="56" t="s">
        <v>165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56"/>
    </row>
    <row r="188" spans="1:9" ht="22.5">
      <c r="A188" s="106" t="s">
        <v>584</v>
      </c>
      <c r="B188" s="56" t="s">
        <v>585</v>
      </c>
      <c r="C188" s="49">
        <v>480</v>
      </c>
      <c r="D188" s="49">
        <v>96</v>
      </c>
      <c r="E188" s="49">
        <v>96</v>
      </c>
      <c r="F188" s="49">
        <v>96</v>
      </c>
      <c r="G188" s="49">
        <v>96</v>
      </c>
      <c r="H188" s="49">
        <v>96</v>
      </c>
      <c r="I188" s="56"/>
    </row>
    <row r="189" spans="1:9" ht="11.25" customHeight="1">
      <c r="A189" s="105"/>
      <c r="B189" s="56" t="s">
        <v>169</v>
      </c>
      <c r="C189" s="175"/>
      <c r="D189" s="175"/>
      <c r="E189" s="175"/>
      <c r="F189" s="175"/>
      <c r="G189" s="175"/>
      <c r="H189" s="175"/>
      <c r="I189" s="56"/>
    </row>
    <row r="190" spans="1:9" ht="11.25">
      <c r="A190" s="105"/>
      <c r="B190" s="56" t="s">
        <v>381</v>
      </c>
      <c r="C190" s="49">
        <v>480</v>
      </c>
      <c r="D190" s="49">
        <v>96</v>
      </c>
      <c r="E190" s="49">
        <v>96</v>
      </c>
      <c r="F190" s="49">
        <v>96</v>
      </c>
      <c r="G190" s="49">
        <v>96</v>
      </c>
      <c r="H190" s="49">
        <v>96</v>
      </c>
      <c r="I190" s="56"/>
    </row>
    <row r="191" spans="1:9" ht="11.25">
      <c r="A191" s="105"/>
      <c r="B191" s="56" t="s">
        <v>462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56"/>
    </row>
    <row r="192" spans="1:9" ht="11.25">
      <c r="A192" s="105"/>
      <c r="B192" s="56" t="s">
        <v>163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56"/>
    </row>
    <row r="193" spans="1:9" ht="11.25">
      <c r="A193" s="105"/>
      <c r="B193" s="56" t="s">
        <v>164</v>
      </c>
      <c r="C193" s="49">
        <v>0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56"/>
    </row>
    <row r="194" spans="1:9" ht="11.25">
      <c r="A194" s="105"/>
      <c r="B194" s="56" t="s">
        <v>165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56"/>
    </row>
    <row r="195" spans="1:9" ht="33.75">
      <c r="A195" s="106" t="s">
        <v>586</v>
      </c>
      <c r="B195" s="56" t="s">
        <v>587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56"/>
    </row>
    <row r="196" spans="1:9" ht="11.25" customHeight="1">
      <c r="A196" s="105"/>
      <c r="B196" s="56" t="s">
        <v>169</v>
      </c>
      <c r="C196" s="175"/>
      <c r="D196" s="175"/>
      <c r="E196" s="175"/>
      <c r="F196" s="175"/>
      <c r="G196" s="175"/>
      <c r="H196" s="175"/>
      <c r="I196" s="56"/>
    </row>
    <row r="197" spans="1:9" ht="11.25">
      <c r="A197" s="105"/>
      <c r="B197" s="56" t="s">
        <v>381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56"/>
    </row>
    <row r="198" spans="1:9" ht="11.25">
      <c r="A198" s="105"/>
      <c r="B198" s="56" t="s">
        <v>462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56"/>
    </row>
    <row r="199" spans="1:9" ht="11.25">
      <c r="A199" s="105"/>
      <c r="B199" s="56" t="s">
        <v>163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56"/>
    </row>
    <row r="200" spans="1:9" ht="11.25">
      <c r="A200" s="105"/>
      <c r="B200" s="56" t="s">
        <v>164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56"/>
    </row>
    <row r="201" spans="1:9" ht="11.25">
      <c r="A201" s="105"/>
      <c r="B201" s="56" t="s">
        <v>165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56"/>
    </row>
    <row r="202" spans="1:9" ht="11.25">
      <c r="A202" s="106" t="s">
        <v>588</v>
      </c>
      <c r="B202" s="56" t="s">
        <v>589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56"/>
    </row>
    <row r="203" spans="1:9" ht="11.25" customHeight="1">
      <c r="A203" s="105"/>
      <c r="B203" s="56" t="s">
        <v>169</v>
      </c>
      <c r="C203" s="175"/>
      <c r="D203" s="175"/>
      <c r="E203" s="175"/>
      <c r="F203" s="175"/>
      <c r="G203" s="175"/>
      <c r="H203" s="175"/>
      <c r="I203" s="56"/>
    </row>
    <row r="204" spans="1:9" ht="11.25">
      <c r="A204" s="105"/>
      <c r="B204" s="56" t="s">
        <v>381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56"/>
    </row>
    <row r="205" spans="1:9" ht="11.25">
      <c r="A205" s="105"/>
      <c r="B205" s="56" t="s">
        <v>462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56"/>
    </row>
    <row r="206" spans="1:9" ht="11.25">
      <c r="A206" s="105"/>
      <c r="B206" s="56" t="s">
        <v>163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56"/>
    </row>
    <row r="207" spans="1:9" ht="11.25">
      <c r="A207" s="105"/>
      <c r="B207" s="56" t="s">
        <v>164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56"/>
    </row>
    <row r="208" spans="1:9" ht="11.25">
      <c r="A208" s="105"/>
      <c r="B208" s="56" t="s">
        <v>165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56"/>
    </row>
    <row r="209" spans="1:9" ht="38.25" customHeight="1">
      <c r="A209" s="106" t="s">
        <v>590</v>
      </c>
      <c r="B209" s="56" t="s">
        <v>591</v>
      </c>
      <c r="C209" s="49">
        <v>4886</v>
      </c>
      <c r="D209" s="49">
        <v>977.2</v>
      </c>
      <c r="E209" s="49">
        <v>977.2</v>
      </c>
      <c r="F209" s="49">
        <v>977.2</v>
      </c>
      <c r="G209" s="49">
        <v>977.2</v>
      </c>
      <c r="H209" s="49">
        <v>977.2</v>
      </c>
      <c r="I209" s="188" t="s">
        <v>592</v>
      </c>
    </row>
    <row r="210" spans="1:9" ht="11.25" customHeight="1">
      <c r="A210" s="105"/>
      <c r="B210" s="56" t="s">
        <v>169</v>
      </c>
      <c r="C210" s="175"/>
      <c r="D210" s="175"/>
      <c r="E210" s="175"/>
      <c r="F210" s="175"/>
      <c r="G210" s="175"/>
      <c r="H210" s="175"/>
      <c r="I210" s="188"/>
    </row>
    <row r="211" spans="1:9" ht="11.25">
      <c r="A211" s="105"/>
      <c r="B211" s="56" t="s">
        <v>381</v>
      </c>
      <c r="C211" s="49">
        <v>4886</v>
      </c>
      <c r="D211" s="49">
        <v>977.2</v>
      </c>
      <c r="E211" s="49">
        <v>977.2</v>
      </c>
      <c r="F211" s="49">
        <v>977.2</v>
      </c>
      <c r="G211" s="49">
        <v>977.2</v>
      </c>
      <c r="H211" s="49">
        <v>977.2</v>
      </c>
      <c r="I211" s="188"/>
    </row>
    <row r="212" spans="1:9" ht="11.25">
      <c r="A212" s="105"/>
      <c r="B212" s="56" t="s">
        <v>462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188"/>
    </row>
    <row r="213" spans="1:9" ht="11.25">
      <c r="A213" s="105"/>
      <c r="B213" s="56" t="s">
        <v>163</v>
      </c>
      <c r="C213" s="49">
        <v>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188"/>
    </row>
    <row r="214" spans="1:9" ht="11.25">
      <c r="A214" s="105"/>
      <c r="B214" s="56" t="s">
        <v>164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188"/>
    </row>
    <row r="215" spans="1:9" ht="11.25">
      <c r="A215" s="105"/>
      <c r="B215" s="56" t="s">
        <v>165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188"/>
    </row>
    <row r="216" spans="1:9" ht="22.5">
      <c r="A216" s="106" t="s">
        <v>593</v>
      </c>
      <c r="B216" s="56" t="s">
        <v>594</v>
      </c>
      <c r="C216" s="49">
        <v>10619</v>
      </c>
      <c r="D216" s="49">
        <v>2013.6</v>
      </c>
      <c r="E216" s="49">
        <v>2067.6</v>
      </c>
      <c r="F216" s="49">
        <v>2122.6</v>
      </c>
      <c r="G216" s="49">
        <v>2177.6</v>
      </c>
      <c r="H216" s="49">
        <v>2237.6</v>
      </c>
      <c r="I216" s="56"/>
    </row>
    <row r="217" spans="1:9" ht="11.25" customHeight="1">
      <c r="A217" s="105"/>
      <c r="B217" s="56" t="s">
        <v>169</v>
      </c>
      <c r="C217" s="175"/>
      <c r="D217" s="175"/>
      <c r="E217" s="175"/>
      <c r="F217" s="175"/>
      <c r="G217" s="175"/>
      <c r="H217" s="175"/>
      <c r="I217" s="56"/>
    </row>
    <row r="218" spans="1:9" ht="11.25">
      <c r="A218" s="105"/>
      <c r="B218" s="56" t="s">
        <v>381</v>
      </c>
      <c r="C218" s="49">
        <v>10619</v>
      </c>
      <c r="D218" s="49">
        <v>2013.6</v>
      </c>
      <c r="E218" s="49">
        <v>2067.6</v>
      </c>
      <c r="F218" s="49">
        <v>2122.6</v>
      </c>
      <c r="G218" s="49">
        <v>2177.6</v>
      </c>
      <c r="H218" s="49">
        <v>2237.6</v>
      </c>
      <c r="I218" s="56"/>
    </row>
    <row r="219" spans="1:9" ht="11.25">
      <c r="A219" s="105"/>
      <c r="B219" s="56" t="s">
        <v>462</v>
      </c>
      <c r="C219" s="49">
        <v>0</v>
      </c>
      <c r="D219" s="49">
        <v>0</v>
      </c>
      <c r="E219" s="49">
        <v>0</v>
      </c>
      <c r="F219" s="49">
        <v>0</v>
      </c>
      <c r="G219" s="49">
        <v>0</v>
      </c>
      <c r="H219" s="49">
        <v>0</v>
      </c>
      <c r="I219" s="56"/>
    </row>
    <row r="220" spans="1:9" ht="11.25">
      <c r="A220" s="105"/>
      <c r="B220" s="56" t="s">
        <v>163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56"/>
    </row>
    <row r="221" spans="1:9" ht="11.25">
      <c r="A221" s="105"/>
      <c r="B221" s="56" t="s">
        <v>164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56"/>
    </row>
    <row r="222" spans="1:9" ht="11.25">
      <c r="A222" s="105"/>
      <c r="B222" s="56" t="s">
        <v>165</v>
      </c>
      <c r="C222" s="49">
        <v>0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56"/>
    </row>
    <row r="223" spans="1:9" ht="22.5">
      <c r="A223" s="106" t="s">
        <v>595</v>
      </c>
      <c r="B223" s="56" t="s">
        <v>596</v>
      </c>
      <c r="C223" s="49">
        <v>2650</v>
      </c>
      <c r="D223" s="49">
        <v>500</v>
      </c>
      <c r="E223" s="49">
        <v>515</v>
      </c>
      <c r="F223" s="49">
        <v>530</v>
      </c>
      <c r="G223" s="49">
        <v>545</v>
      </c>
      <c r="H223" s="49">
        <v>560</v>
      </c>
      <c r="I223" s="56"/>
    </row>
    <row r="224" spans="1:9" ht="11.25" customHeight="1">
      <c r="A224" s="105"/>
      <c r="B224" s="56" t="s">
        <v>169</v>
      </c>
      <c r="C224" s="175"/>
      <c r="D224" s="175"/>
      <c r="E224" s="175"/>
      <c r="F224" s="175"/>
      <c r="G224" s="175"/>
      <c r="H224" s="175"/>
      <c r="I224" s="56"/>
    </row>
    <row r="225" spans="1:9" ht="11.25">
      <c r="A225" s="105"/>
      <c r="B225" s="56" t="s">
        <v>381</v>
      </c>
      <c r="C225" s="49">
        <v>2650</v>
      </c>
      <c r="D225" s="49">
        <v>500</v>
      </c>
      <c r="E225" s="49">
        <v>515</v>
      </c>
      <c r="F225" s="49">
        <v>530</v>
      </c>
      <c r="G225" s="49">
        <v>545</v>
      </c>
      <c r="H225" s="49">
        <v>560</v>
      </c>
      <c r="I225" s="56"/>
    </row>
    <row r="226" spans="1:9" ht="11.25">
      <c r="A226" s="105"/>
      <c r="B226" s="56" t="s">
        <v>462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56"/>
    </row>
    <row r="227" spans="1:9" ht="11.25">
      <c r="A227" s="105"/>
      <c r="B227" s="56" t="s">
        <v>163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56"/>
    </row>
    <row r="228" spans="1:9" ht="11.25">
      <c r="A228" s="105"/>
      <c r="B228" s="56" t="s">
        <v>164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56"/>
    </row>
    <row r="229" spans="1:9" ht="11.25">
      <c r="A229" s="105"/>
      <c r="B229" s="56" t="s">
        <v>165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56"/>
    </row>
    <row r="230" spans="1:9" ht="22.5">
      <c r="A230" s="106" t="s">
        <v>597</v>
      </c>
      <c r="B230" s="56" t="s">
        <v>598</v>
      </c>
      <c r="C230" s="49">
        <v>148.8</v>
      </c>
      <c r="D230" s="49">
        <v>50</v>
      </c>
      <c r="E230" s="49">
        <v>24.7</v>
      </c>
      <c r="F230" s="49">
        <v>24.7</v>
      </c>
      <c r="G230" s="49">
        <v>24.7</v>
      </c>
      <c r="H230" s="49">
        <v>24.7</v>
      </c>
      <c r="I230" s="56"/>
    </row>
    <row r="231" spans="1:9" ht="11.25" customHeight="1">
      <c r="A231" s="105"/>
      <c r="B231" s="56" t="s">
        <v>169</v>
      </c>
      <c r="C231" s="175"/>
      <c r="D231" s="175"/>
      <c r="E231" s="175"/>
      <c r="F231" s="175"/>
      <c r="G231" s="175"/>
      <c r="H231" s="175"/>
      <c r="I231" s="56"/>
    </row>
    <row r="232" spans="1:9" ht="11.25">
      <c r="A232" s="105"/>
      <c r="B232" s="56" t="s">
        <v>381</v>
      </c>
      <c r="C232" s="49">
        <v>148.8</v>
      </c>
      <c r="D232" s="49">
        <v>50</v>
      </c>
      <c r="E232" s="49">
        <v>24.7</v>
      </c>
      <c r="F232" s="49">
        <v>24.7</v>
      </c>
      <c r="G232" s="49">
        <v>24.7</v>
      </c>
      <c r="H232" s="49">
        <v>24.7</v>
      </c>
      <c r="I232" s="56"/>
    </row>
    <row r="233" spans="1:9" ht="11.25">
      <c r="A233" s="105"/>
      <c r="B233" s="56" t="s">
        <v>462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56"/>
    </row>
    <row r="234" spans="1:9" ht="11.25">
      <c r="A234" s="105"/>
      <c r="B234" s="56" t="s">
        <v>163</v>
      </c>
      <c r="C234" s="49">
        <v>0</v>
      </c>
      <c r="D234" s="49">
        <v>0</v>
      </c>
      <c r="E234" s="49">
        <v>0</v>
      </c>
      <c r="F234" s="49">
        <v>0</v>
      </c>
      <c r="G234" s="49">
        <v>0</v>
      </c>
      <c r="H234" s="49">
        <v>0</v>
      </c>
      <c r="I234" s="56"/>
    </row>
    <row r="235" spans="1:9" ht="11.25">
      <c r="A235" s="105"/>
      <c r="B235" s="56" t="s">
        <v>164</v>
      </c>
      <c r="C235" s="49">
        <v>0</v>
      </c>
      <c r="D235" s="49">
        <v>0</v>
      </c>
      <c r="E235" s="49">
        <v>0</v>
      </c>
      <c r="F235" s="49">
        <v>0</v>
      </c>
      <c r="G235" s="49">
        <v>0</v>
      </c>
      <c r="H235" s="49">
        <v>0</v>
      </c>
      <c r="I235" s="56"/>
    </row>
    <row r="236" spans="1:9" ht="11.25">
      <c r="A236" s="105"/>
      <c r="B236" s="56" t="s">
        <v>165</v>
      </c>
      <c r="C236" s="49">
        <v>0</v>
      </c>
      <c r="D236" s="49">
        <v>0</v>
      </c>
      <c r="E236" s="49">
        <v>0</v>
      </c>
      <c r="F236" s="49">
        <v>0</v>
      </c>
      <c r="G236" s="49">
        <v>0</v>
      </c>
      <c r="H236" s="49">
        <v>0</v>
      </c>
      <c r="I236" s="56"/>
    </row>
    <row r="237" spans="1:9" ht="102" customHeight="1">
      <c r="A237" s="109" t="s">
        <v>262</v>
      </c>
      <c r="B237" s="53" t="s">
        <v>599</v>
      </c>
      <c r="C237" s="58">
        <v>51462.46</v>
      </c>
      <c r="D237" s="58">
        <v>15771.46</v>
      </c>
      <c r="E237" s="58">
        <v>12439</v>
      </c>
      <c r="F237" s="58">
        <v>11464</v>
      </c>
      <c r="G237" s="58">
        <v>6408</v>
      </c>
      <c r="H237" s="58">
        <v>5380</v>
      </c>
      <c r="I237" s="56" t="s">
        <v>600</v>
      </c>
    </row>
    <row r="238" spans="1:9" ht="11.25" customHeight="1">
      <c r="A238" s="105"/>
      <c r="B238" s="56" t="s">
        <v>169</v>
      </c>
      <c r="C238" s="175"/>
      <c r="D238" s="175"/>
      <c r="E238" s="175"/>
      <c r="F238" s="175"/>
      <c r="G238" s="175"/>
      <c r="H238" s="175"/>
      <c r="I238" s="56"/>
    </row>
    <row r="239" spans="1:9" ht="11.25">
      <c r="A239" s="105"/>
      <c r="B239" s="56" t="s">
        <v>381</v>
      </c>
      <c r="C239" s="49">
        <v>51462.46</v>
      </c>
      <c r="D239" s="49">
        <v>15771.46</v>
      </c>
      <c r="E239" s="49">
        <v>12439</v>
      </c>
      <c r="F239" s="49">
        <v>11464</v>
      </c>
      <c r="G239" s="49">
        <v>6408</v>
      </c>
      <c r="H239" s="49">
        <v>5380</v>
      </c>
      <c r="I239" s="56"/>
    </row>
    <row r="240" spans="1:9" ht="11.25">
      <c r="A240" s="105"/>
      <c r="B240" s="56" t="s">
        <v>462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56"/>
    </row>
    <row r="241" spans="1:9" ht="11.25">
      <c r="A241" s="105"/>
      <c r="B241" s="56" t="s">
        <v>163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56"/>
    </row>
    <row r="242" spans="1:9" ht="11.25">
      <c r="A242" s="105"/>
      <c r="B242" s="56" t="s">
        <v>164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56"/>
    </row>
    <row r="243" spans="1:9" ht="11.25">
      <c r="A243" s="105"/>
      <c r="B243" s="56" t="s">
        <v>165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56"/>
    </row>
    <row r="244" spans="1:9" ht="11.25">
      <c r="A244" s="110" t="s">
        <v>601</v>
      </c>
      <c r="B244" s="90" t="s">
        <v>602</v>
      </c>
      <c r="C244" s="49">
        <v>13370.4</v>
      </c>
      <c r="D244" s="49">
        <v>6870.4</v>
      </c>
      <c r="E244" s="49">
        <v>4500</v>
      </c>
      <c r="F244" s="49">
        <v>2000</v>
      </c>
      <c r="G244" s="49">
        <v>0</v>
      </c>
      <c r="H244" s="49">
        <v>0</v>
      </c>
      <c r="I244" s="56"/>
    </row>
    <row r="245" spans="1:9" ht="11.25" customHeight="1">
      <c r="A245" s="106"/>
      <c r="B245" s="101" t="s">
        <v>169</v>
      </c>
      <c r="C245" s="175"/>
      <c r="D245" s="175"/>
      <c r="E245" s="175"/>
      <c r="F245" s="175"/>
      <c r="G245" s="175"/>
      <c r="H245" s="175"/>
      <c r="I245" s="56"/>
    </row>
    <row r="246" spans="1:9" ht="11.25">
      <c r="A246" s="106"/>
      <c r="B246" s="101" t="s">
        <v>381</v>
      </c>
      <c r="C246" s="49">
        <v>13370.4</v>
      </c>
      <c r="D246" s="49">
        <v>6870.4</v>
      </c>
      <c r="E246" s="49">
        <v>4500</v>
      </c>
      <c r="F246" s="49">
        <v>2000</v>
      </c>
      <c r="G246" s="49">
        <v>0</v>
      </c>
      <c r="H246" s="49">
        <v>0</v>
      </c>
      <c r="I246" s="56"/>
    </row>
    <row r="247" spans="1:9" ht="11.25">
      <c r="A247" s="106"/>
      <c r="B247" s="101" t="s">
        <v>462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56"/>
    </row>
    <row r="248" spans="1:9" ht="11.25">
      <c r="A248" s="106"/>
      <c r="B248" s="101" t="s">
        <v>163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56"/>
    </row>
    <row r="249" spans="1:9" ht="11.25">
      <c r="A249" s="106"/>
      <c r="B249" s="101" t="s">
        <v>164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56"/>
    </row>
    <row r="250" spans="1:9" ht="11.25">
      <c r="A250" s="106"/>
      <c r="B250" s="101" t="s">
        <v>165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56"/>
    </row>
    <row r="251" spans="1:9" ht="22.5">
      <c r="A251" s="106" t="s">
        <v>603</v>
      </c>
      <c r="B251" s="101" t="s">
        <v>604</v>
      </c>
      <c r="C251" s="49">
        <v>1862.2</v>
      </c>
      <c r="D251" s="49">
        <v>1862.2</v>
      </c>
      <c r="E251" s="49"/>
      <c r="F251" s="49"/>
      <c r="G251" s="49"/>
      <c r="H251" s="49"/>
      <c r="I251" s="56"/>
    </row>
    <row r="252" spans="1:9" ht="22.5">
      <c r="A252" s="106" t="s">
        <v>605</v>
      </c>
      <c r="B252" s="101" t="s">
        <v>606</v>
      </c>
      <c r="C252" s="49">
        <v>1000</v>
      </c>
      <c r="D252" s="49"/>
      <c r="E252" s="49">
        <v>1000</v>
      </c>
      <c r="F252" s="49"/>
      <c r="G252" s="49"/>
      <c r="H252" s="49"/>
      <c r="I252" s="56"/>
    </row>
    <row r="253" spans="1:9" ht="45">
      <c r="A253" s="106" t="s">
        <v>607</v>
      </c>
      <c r="B253" s="101" t="s">
        <v>608</v>
      </c>
      <c r="C253" s="49">
        <v>500</v>
      </c>
      <c r="D253" s="49"/>
      <c r="E253" s="49">
        <v>500</v>
      </c>
      <c r="F253" s="49"/>
      <c r="G253" s="49"/>
      <c r="H253" s="49"/>
      <c r="I253" s="56"/>
    </row>
    <row r="254" spans="1:9" ht="33.75">
      <c r="A254" s="106" t="s">
        <v>609</v>
      </c>
      <c r="B254" s="101" t="s">
        <v>610</v>
      </c>
      <c r="C254" s="49">
        <v>3000</v>
      </c>
      <c r="D254" s="49">
        <v>2000</v>
      </c>
      <c r="E254" s="49">
        <v>1000</v>
      </c>
      <c r="F254" s="49"/>
      <c r="G254" s="49"/>
      <c r="H254" s="49"/>
      <c r="I254" s="56"/>
    </row>
    <row r="255" spans="1:9" ht="11.25">
      <c r="A255" s="106" t="s">
        <v>611</v>
      </c>
      <c r="B255" s="101"/>
      <c r="C255" s="49"/>
      <c r="D255" s="49"/>
      <c r="E255" s="49"/>
      <c r="F255" s="49"/>
      <c r="G255" s="49"/>
      <c r="H255" s="49"/>
      <c r="I255" s="56"/>
    </row>
    <row r="256" spans="1:9" ht="11.25">
      <c r="A256" s="106"/>
      <c r="B256" s="101"/>
      <c r="C256" s="49"/>
      <c r="D256" s="49"/>
      <c r="E256" s="49"/>
      <c r="F256" s="49"/>
      <c r="G256" s="49"/>
      <c r="H256" s="49"/>
      <c r="I256" s="56"/>
    </row>
    <row r="257" spans="1:9" ht="11.25">
      <c r="A257" s="106"/>
      <c r="B257" s="101"/>
      <c r="C257" s="49"/>
      <c r="D257" s="49"/>
      <c r="E257" s="49"/>
      <c r="F257" s="49"/>
      <c r="G257" s="49"/>
      <c r="H257" s="49"/>
      <c r="I257" s="56"/>
    </row>
    <row r="258" spans="1:9" ht="11.25">
      <c r="A258" s="106"/>
      <c r="B258" s="101"/>
      <c r="C258" s="49"/>
      <c r="D258" s="49"/>
      <c r="E258" s="49"/>
      <c r="F258" s="49"/>
      <c r="G258" s="49"/>
      <c r="H258" s="49"/>
      <c r="I258" s="56"/>
    </row>
    <row r="259" spans="1:9" ht="11.25">
      <c r="A259" s="106" t="s">
        <v>612</v>
      </c>
      <c r="B259" s="56" t="s">
        <v>613</v>
      </c>
      <c r="C259" s="49">
        <v>1350</v>
      </c>
      <c r="D259" s="49">
        <v>800</v>
      </c>
      <c r="E259" s="49">
        <v>0</v>
      </c>
      <c r="F259" s="49">
        <v>250</v>
      </c>
      <c r="G259" s="49">
        <v>300</v>
      </c>
      <c r="H259" s="49">
        <v>0</v>
      </c>
      <c r="I259" s="56"/>
    </row>
    <row r="260" spans="1:9" ht="11.25" customHeight="1">
      <c r="A260" s="106"/>
      <c r="B260" s="56" t="s">
        <v>169</v>
      </c>
      <c r="C260" s="175"/>
      <c r="D260" s="175"/>
      <c r="E260" s="175"/>
      <c r="F260" s="175"/>
      <c r="G260" s="175"/>
      <c r="H260" s="175"/>
      <c r="I260" s="56"/>
    </row>
    <row r="261" spans="1:9" ht="11.25">
      <c r="A261" s="106"/>
      <c r="B261" s="56" t="s">
        <v>381</v>
      </c>
      <c r="C261" s="49">
        <v>1350</v>
      </c>
      <c r="D261" s="49">
        <v>800</v>
      </c>
      <c r="E261" s="49">
        <v>0</v>
      </c>
      <c r="F261" s="49">
        <v>250</v>
      </c>
      <c r="G261" s="49">
        <v>300</v>
      </c>
      <c r="H261" s="49">
        <v>0</v>
      </c>
      <c r="I261" s="56"/>
    </row>
    <row r="262" spans="1:9" ht="11.25">
      <c r="A262" s="106"/>
      <c r="B262" s="56" t="s">
        <v>462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56"/>
    </row>
    <row r="263" spans="1:9" ht="11.25">
      <c r="A263" s="106"/>
      <c r="B263" s="56" t="s">
        <v>163</v>
      </c>
      <c r="C263" s="49">
        <v>0</v>
      </c>
      <c r="D263" s="49">
        <v>0</v>
      </c>
      <c r="E263" s="49">
        <v>0</v>
      </c>
      <c r="F263" s="49">
        <v>0</v>
      </c>
      <c r="G263" s="49">
        <v>0</v>
      </c>
      <c r="H263" s="49">
        <v>0</v>
      </c>
      <c r="I263" s="56"/>
    </row>
    <row r="264" spans="1:9" ht="11.25">
      <c r="A264" s="106"/>
      <c r="B264" s="56" t="s">
        <v>164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56"/>
    </row>
    <row r="265" spans="1:9" ht="11.25">
      <c r="A265" s="106"/>
      <c r="B265" s="56" t="s">
        <v>165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56"/>
    </row>
    <row r="266" spans="1:9" ht="11.25">
      <c r="A266" s="106" t="s">
        <v>614</v>
      </c>
      <c r="B266" s="56" t="s">
        <v>615</v>
      </c>
      <c r="C266" s="49">
        <v>2550</v>
      </c>
      <c r="D266" s="49">
        <v>0</v>
      </c>
      <c r="E266" s="49">
        <v>800</v>
      </c>
      <c r="F266" s="49">
        <v>750</v>
      </c>
      <c r="G266" s="49">
        <v>650</v>
      </c>
      <c r="H266" s="49">
        <v>350</v>
      </c>
      <c r="I266" s="56"/>
    </row>
    <row r="267" spans="1:9" ht="11.25" customHeight="1">
      <c r="A267" s="105"/>
      <c r="B267" s="56" t="s">
        <v>169</v>
      </c>
      <c r="C267" s="175"/>
      <c r="D267" s="175"/>
      <c r="E267" s="175"/>
      <c r="F267" s="175"/>
      <c r="G267" s="175"/>
      <c r="H267" s="175"/>
      <c r="I267" s="56"/>
    </row>
    <row r="268" spans="1:9" ht="11.25">
      <c r="A268" s="105"/>
      <c r="B268" s="56" t="s">
        <v>381</v>
      </c>
      <c r="C268" s="49">
        <v>2550</v>
      </c>
      <c r="D268" s="49">
        <v>0</v>
      </c>
      <c r="E268" s="49">
        <v>800</v>
      </c>
      <c r="F268" s="49">
        <v>750</v>
      </c>
      <c r="G268" s="49">
        <v>650</v>
      </c>
      <c r="H268" s="49">
        <v>350</v>
      </c>
      <c r="I268" s="56"/>
    </row>
    <row r="269" spans="1:9" ht="11.25">
      <c r="A269" s="105"/>
      <c r="B269" s="56" t="s">
        <v>462</v>
      </c>
      <c r="C269" s="49">
        <v>0</v>
      </c>
      <c r="D269" s="49">
        <v>0</v>
      </c>
      <c r="E269" s="49">
        <v>0</v>
      </c>
      <c r="F269" s="49">
        <v>0</v>
      </c>
      <c r="G269" s="49">
        <v>0</v>
      </c>
      <c r="H269" s="49">
        <v>0</v>
      </c>
      <c r="I269" s="56"/>
    </row>
    <row r="270" spans="1:9" ht="11.25">
      <c r="A270" s="105"/>
      <c r="B270" s="56" t="s">
        <v>163</v>
      </c>
      <c r="C270" s="49">
        <v>0</v>
      </c>
      <c r="D270" s="49">
        <v>0</v>
      </c>
      <c r="E270" s="49">
        <v>0</v>
      </c>
      <c r="F270" s="49">
        <v>0</v>
      </c>
      <c r="G270" s="49">
        <v>0</v>
      </c>
      <c r="H270" s="49">
        <v>0</v>
      </c>
      <c r="I270" s="56"/>
    </row>
    <row r="271" spans="1:9" ht="11.25">
      <c r="A271" s="105"/>
      <c r="B271" s="56" t="s">
        <v>164</v>
      </c>
      <c r="C271" s="49">
        <v>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56"/>
    </row>
    <row r="272" spans="1:9" ht="11.25">
      <c r="A272" s="105"/>
      <c r="B272" s="56" t="s">
        <v>165</v>
      </c>
      <c r="C272" s="49">
        <v>0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56"/>
    </row>
    <row r="273" spans="1:9" ht="22.5">
      <c r="A273" s="106" t="s">
        <v>616</v>
      </c>
      <c r="B273" s="56" t="s">
        <v>617</v>
      </c>
      <c r="C273" s="49">
        <v>300</v>
      </c>
      <c r="D273" s="49">
        <v>300</v>
      </c>
      <c r="E273" s="49">
        <v>0</v>
      </c>
      <c r="F273" s="49">
        <v>0</v>
      </c>
      <c r="G273" s="49">
        <v>0</v>
      </c>
      <c r="H273" s="49">
        <v>0</v>
      </c>
      <c r="I273" s="56"/>
    </row>
    <row r="274" spans="1:9" ht="11.25" customHeight="1">
      <c r="A274" s="105"/>
      <c r="B274" s="56" t="s">
        <v>169</v>
      </c>
      <c r="C274" s="175"/>
      <c r="D274" s="175"/>
      <c r="E274" s="175"/>
      <c r="F274" s="175"/>
      <c r="G274" s="175"/>
      <c r="H274" s="175"/>
      <c r="I274" s="56"/>
    </row>
    <row r="275" spans="1:9" ht="11.25">
      <c r="A275" s="105"/>
      <c r="B275" s="56" t="s">
        <v>381</v>
      </c>
      <c r="C275" s="49">
        <v>300</v>
      </c>
      <c r="D275" s="49">
        <v>300</v>
      </c>
      <c r="E275" s="49">
        <v>0</v>
      </c>
      <c r="F275" s="49">
        <v>0</v>
      </c>
      <c r="G275" s="49">
        <v>0</v>
      </c>
      <c r="H275" s="49">
        <v>0</v>
      </c>
      <c r="I275" s="56"/>
    </row>
    <row r="276" spans="1:9" ht="11.25">
      <c r="A276" s="105"/>
      <c r="B276" s="56" t="s">
        <v>462</v>
      </c>
      <c r="C276" s="49">
        <v>0</v>
      </c>
      <c r="D276" s="49">
        <v>0</v>
      </c>
      <c r="E276" s="49">
        <v>0</v>
      </c>
      <c r="F276" s="49">
        <v>0</v>
      </c>
      <c r="G276" s="49">
        <v>0</v>
      </c>
      <c r="H276" s="49">
        <v>0</v>
      </c>
      <c r="I276" s="56"/>
    </row>
    <row r="277" spans="1:9" ht="11.25">
      <c r="A277" s="105"/>
      <c r="B277" s="56" t="s">
        <v>163</v>
      </c>
      <c r="C277" s="49">
        <v>0</v>
      </c>
      <c r="D277" s="49">
        <v>0</v>
      </c>
      <c r="E277" s="49">
        <v>0</v>
      </c>
      <c r="F277" s="49">
        <v>0</v>
      </c>
      <c r="G277" s="49">
        <v>0</v>
      </c>
      <c r="H277" s="49">
        <v>0</v>
      </c>
      <c r="I277" s="56"/>
    </row>
    <row r="278" spans="1:9" ht="11.25">
      <c r="A278" s="105"/>
      <c r="B278" s="56" t="s">
        <v>164</v>
      </c>
      <c r="C278" s="49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56"/>
    </row>
    <row r="279" spans="1:9" ht="11.25">
      <c r="A279" s="105"/>
      <c r="B279" s="56" t="s">
        <v>165</v>
      </c>
      <c r="C279" s="49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56"/>
    </row>
    <row r="280" spans="1:9" ht="22.5">
      <c r="A280" s="106" t="s">
        <v>618</v>
      </c>
      <c r="B280" s="56" t="s">
        <v>619</v>
      </c>
      <c r="C280" s="49">
        <v>50</v>
      </c>
      <c r="D280" s="49">
        <v>50</v>
      </c>
      <c r="E280" s="49">
        <v>0</v>
      </c>
      <c r="F280" s="49">
        <v>0</v>
      </c>
      <c r="G280" s="49">
        <v>0</v>
      </c>
      <c r="H280" s="49">
        <v>0</v>
      </c>
      <c r="I280" s="56"/>
    </row>
    <row r="281" spans="1:9" ht="11.25" customHeight="1">
      <c r="A281" s="105"/>
      <c r="B281" s="56" t="s">
        <v>169</v>
      </c>
      <c r="C281" s="175"/>
      <c r="D281" s="175"/>
      <c r="E281" s="175"/>
      <c r="F281" s="175"/>
      <c r="G281" s="175"/>
      <c r="H281" s="175"/>
      <c r="I281" s="56"/>
    </row>
    <row r="282" spans="1:9" ht="11.25">
      <c r="A282" s="105"/>
      <c r="B282" s="56" t="s">
        <v>381</v>
      </c>
      <c r="C282" s="49">
        <v>50</v>
      </c>
      <c r="D282" s="49">
        <v>50</v>
      </c>
      <c r="E282" s="49">
        <v>0</v>
      </c>
      <c r="F282" s="49">
        <v>0</v>
      </c>
      <c r="G282" s="49">
        <v>0</v>
      </c>
      <c r="H282" s="49">
        <v>0</v>
      </c>
      <c r="I282" s="56"/>
    </row>
    <row r="283" spans="1:9" ht="11.25">
      <c r="A283" s="105"/>
      <c r="B283" s="56" t="s">
        <v>462</v>
      </c>
      <c r="C283" s="49">
        <v>0</v>
      </c>
      <c r="D283" s="49">
        <v>0</v>
      </c>
      <c r="E283" s="49">
        <v>0</v>
      </c>
      <c r="F283" s="49">
        <v>0</v>
      </c>
      <c r="G283" s="49">
        <v>0</v>
      </c>
      <c r="H283" s="49">
        <v>0</v>
      </c>
      <c r="I283" s="56"/>
    </row>
    <row r="284" spans="1:9" ht="11.25">
      <c r="A284" s="105"/>
      <c r="B284" s="56" t="s">
        <v>163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56"/>
    </row>
    <row r="285" spans="1:9" ht="11.25">
      <c r="A285" s="105"/>
      <c r="B285" s="56" t="s">
        <v>164</v>
      </c>
      <c r="C285" s="49">
        <v>0</v>
      </c>
      <c r="D285" s="49">
        <v>0</v>
      </c>
      <c r="E285" s="49">
        <v>0</v>
      </c>
      <c r="F285" s="49">
        <v>0</v>
      </c>
      <c r="G285" s="49">
        <v>0</v>
      </c>
      <c r="H285" s="49">
        <v>0</v>
      </c>
      <c r="I285" s="56"/>
    </row>
    <row r="286" spans="1:9" ht="11.25">
      <c r="A286" s="105"/>
      <c r="B286" s="56" t="s">
        <v>165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56"/>
    </row>
    <row r="287" spans="1:9" ht="22.5">
      <c r="A287" s="106" t="s">
        <v>620</v>
      </c>
      <c r="B287" s="56" t="s">
        <v>621</v>
      </c>
      <c r="C287" s="49">
        <v>2000</v>
      </c>
      <c r="D287" s="49">
        <v>0</v>
      </c>
      <c r="E287" s="49">
        <v>0</v>
      </c>
      <c r="F287" s="49">
        <v>2000</v>
      </c>
      <c r="G287" s="49">
        <v>0</v>
      </c>
      <c r="H287" s="49">
        <v>0</v>
      </c>
      <c r="I287" s="56"/>
    </row>
    <row r="288" spans="1:9" ht="11.25" customHeight="1">
      <c r="A288" s="105"/>
      <c r="B288" s="56" t="s">
        <v>169</v>
      </c>
      <c r="C288" s="175"/>
      <c r="D288" s="175"/>
      <c r="E288" s="175"/>
      <c r="F288" s="175"/>
      <c r="G288" s="175"/>
      <c r="H288" s="175"/>
      <c r="I288" s="56"/>
    </row>
    <row r="289" spans="1:9" ht="11.25">
      <c r="A289" s="105"/>
      <c r="B289" s="56" t="s">
        <v>381</v>
      </c>
      <c r="C289" s="49">
        <v>2000</v>
      </c>
      <c r="D289" s="49">
        <v>0</v>
      </c>
      <c r="E289" s="49">
        <v>0</v>
      </c>
      <c r="F289" s="49">
        <v>2000</v>
      </c>
      <c r="G289" s="49">
        <v>0</v>
      </c>
      <c r="H289" s="49">
        <v>0</v>
      </c>
      <c r="I289" s="56"/>
    </row>
    <row r="290" spans="1:9" ht="11.25">
      <c r="A290" s="105"/>
      <c r="B290" s="56" t="s">
        <v>462</v>
      </c>
      <c r="C290" s="49">
        <v>0</v>
      </c>
      <c r="D290" s="49">
        <v>0</v>
      </c>
      <c r="E290" s="49">
        <v>0</v>
      </c>
      <c r="F290" s="49">
        <v>0</v>
      </c>
      <c r="G290" s="49">
        <v>0</v>
      </c>
      <c r="H290" s="49">
        <v>0</v>
      </c>
      <c r="I290" s="56"/>
    </row>
    <row r="291" spans="1:9" ht="11.25">
      <c r="A291" s="105"/>
      <c r="B291" s="56" t="s">
        <v>163</v>
      </c>
      <c r="C291" s="49">
        <v>0</v>
      </c>
      <c r="D291" s="49">
        <v>0</v>
      </c>
      <c r="E291" s="49">
        <v>0</v>
      </c>
      <c r="F291" s="49">
        <v>0</v>
      </c>
      <c r="G291" s="49">
        <v>0</v>
      </c>
      <c r="H291" s="49">
        <v>0</v>
      </c>
      <c r="I291" s="56"/>
    </row>
    <row r="292" spans="1:9" ht="11.25">
      <c r="A292" s="105"/>
      <c r="B292" s="56" t="s">
        <v>164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56"/>
    </row>
    <row r="293" spans="1:9" ht="11.25">
      <c r="A293" s="105"/>
      <c r="B293" s="56" t="s">
        <v>165</v>
      </c>
      <c r="C293" s="49">
        <v>0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56"/>
    </row>
    <row r="294" spans="1:9" ht="22.5">
      <c r="A294" s="106" t="s">
        <v>622</v>
      </c>
      <c r="B294" s="56" t="s">
        <v>623</v>
      </c>
      <c r="C294" s="49">
        <v>2600</v>
      </c>
      <c r="D294" s="49">
        <v>1000</v>
      </c>
      <c r="E294" s="49">
        <v>1000</v>
      </c>
      <c r="F294" s="49">
        <v>600</v>
      </c>
      <c r="G294" s="49">
        <v>0</v>
      </c>
      <c r="H294" s="49">
        <v>0</v>
      </c>
      <c r="I294" s="56"/>
    </row>
    <row r="295" spans="1:9" ht="11.25" customHeight="1">
      <c r="A295" s="105"/>
      <c r="B295" s="56" t="s">
        <v>169</v>
      </c>
      <c r="C295" s="175"/>
      <c r="D295" s="175"/>
      <c r="E295" s="175"/>
      <c r="F295" s="175"/>
      <c r="G295" s="175"/>
      <c r="H295" s="175"/>
      <c r="I295" s="56"/>
    </row>
    <row r="296" spans="1:9" ht="11.25">
      <c r="A296" s="105"/>
      <c r="B296" s="56" t="s">
        <v>381</v>
      </c>
      <c r="C296" s="49">
        <v>2600</v>
      </c>
      <c r="D296" s="49">
        <v>1000</v>
      </c>
      <c r="E296" s="49">
        <v>1000</v>
      </c>
      <c r="F296" s="49">
        <v>600</v>
      </c>
      <c r="G296" s="49">
        <v>0</v>
      </c>
      <c r="H296" s="49">
        <v>0</v>
      </c>
      <c r="I296" s="56"/>
    </row>
    <row r="297" spans="1:9" ht="11.25">
      <c r="A297" s="105"/>
      <c r="B297" s="56" t="s">
        <v>462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56"/>
    </row>
    <row r="298" spans="1:9" ht="11.25">
      <c r="A298" s="105"/>
      <c r="B298" s="56" t="s">
        <v>163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56"/>
    </row>
    <row r="299" spans="1:9" ht="11.25">
      <c r="A299" s="105"/>
      <c r="B299" s="56" t="s">
        <v>164</v>
      </c>
      <c r="C299" s="49">
        <v>0</v>
      </c>
      <c r="D299" s="49">
        <v>0</v>
      </c>
      <c r="E299" s="49">
        <v>0</v>
      </c>
      <c r="F299" s="49">
        <v>0</v>
      </c>
      <c r="G299" s="49">
        <v>0</v>
      </c>
      <c r="H299" s="49">
        <v>0</v>
      </c>
      <c r="I299" s="56"/>
    </row>
    <row r="300" spans="1:9" ht="11.25">
      <c r="A300" s="105"/>
      <c r="B300" s="56" t="s">
        <v>165</v>
      </c>
      <c r="C300" s="49">
        <v>0</v>
      </c>
      <c r="D300" s="49">
        <v>0</v>
      </c>
      <c r="E300" s="49">
        <v>0</v>
      </c>
      <c r="F300" s="49">
        <v>0</v>
      </c>
      <c r="G300" s="49">
        <v>0</v>
      </c>
      <c r="H300" s="49">
        <v>0</v>
      </c>
      <c r="I300" s="56"/>
    </row>
    <row r="301" spans="1:9" ht="51" customHeight="1">
      <c r="A301" s="106" t="s">
        <v>624</v>
      </c>
      <c r="B301" s="56" t="s">
        <v>625</v>
      </c>
      <c r="C301" s="49">
        <v>1850</v>
      </c>
      <c r="D301" s="49">
        <v>350</v>
      </c>
      <c r="E301" s="49">
        <v>350</v>
      </c>
      <c r="F301" s="49">
        <v>350</v>
      </c>
      <c r="G301" s="49">
        <v>400</v>
      </c>
      <c r="H301" s="49">
        <v>400</v>
      </c>
      <c r="I301" s="56"/>
    </row>
    <row r="302" spans="1:9" ht="11.25" customHeight="1">
      <c r="A302" s="105"/>
      <c r="B302" s="56" t="s">
        <v>169</v>
      </c>
      <c r="C302" s="175"/>
      <c r="D302" s="175"/>
      <c r="E302" s="175"/>
      <c r="F302" s="175"/>
      <c r="G302" s="175"/>
      <c r="H302" s="175"/>
      <c r="I302" s="56"/>
    </row>
    <row r="303" spans="1:9" ht="11.25">
      <c r="A303" s="105"/>
      <c r="B303" s="56" t="s">
        <v>381</v>
      </c>
      <c r="C303" s="49">
        <v>1850</v>
      </c>
      <c r="D303" s="49">
        <v>350</v>
      </c>
      <c r="E303" s="49">
        <v>350</v>
      </c>
      <c r="F303" s="49">
        <v>350</v>
      </c>
      <c r="G303" s="49">
        <v>400</v>
      </c>
      <c r="H303" s="49">
        <v>400</v>
      </c>
      <c r="I303" s="56"/>
    </row>
    <row r="304" spans="1:9" ht="11.25">
      <c r="A304" s="105"/>
      <c r="B304" s="56" t="s">
        <v>462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56"/>
    </row>
    <row r="305" spans="1:9" ht="11.25">
      <c r="A305" s="105"/>
      <c r="B305" s="56" t="s">
        <v>163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56"/>
    </row>
    <row r="306" spans="1:9" ht="11.25">
      <c r="A306" s="105"/>
      <c r="B306" s="56" t="s">
        <v>164</v>
      </c>
      <c r="C306" s="49">
        <v>0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56"/>
    </row>
    <row r="307" spans="1:9" ht="11.25">
      <c r="A307" s="105"/>
      <c r="B307" s="56" t="s">
        <v>165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56"/>
    </row>
    <row r="308" spans="1:9" ht="33.75">
      <c r="A308" s="106" t="s">
        <v>626</v>
      </c>
      <c r="B308" s="56" t="s">
        <v>627</v>
      </c>
      <c r="C308" s="49">
        <v>300</v>
      </c>
      <c r="D308" s="49">
        <v>100</v>
      </c>
      <c r="E308" s="49">
        <v>100</v>
      </c>
      <c r="F308" s="49">
        <v>100</v>
      </c>
      <c r="G308" s="49">
        <v>0</v>
      </c>
      <c r="H308" s="49">
        <v>0</v>
      </c>
      <c r="I308" s="56"/>
    </row>
    <row r="309" spans="1:9" ht="11.25" customHeight="1">
      <c r="A309" s="105"/>
      <c r="B309" s="56" t="s">
        <v>169</v>
      </c>
      <c r="C309" s="175"/>
      <c r="D309" s="175"/>
      <c r="E309" s="175"/>
      <c r="F309" s="175"/>
      <c r="G309" s="175"/>
      <c r="H309" s="175"/>
      <c r="I309" s="56"/>
    </row>
    <row r="310" spans="1:9" ht="11.25">
      <c r="A310" s="105"/>
      <c r="B310" s="56" t="s">
        <v>381</v>
      </c>
      <c r="C310" s="49">
        <v>300</v>
      </c>
      <c r="D310" s="49">
        <v>100</v>
      </c>
      <c r="E310" s="49">
        <v>100</v>
      </c>
      <c r="F310" s="49">
        <v>100</v>
      </c>
      <c r="G310" s="49">
        <v>0</v>
      </c>
      <c r="H310" s="49">
        <v>0</v>
      </c>
      <c r="I310" s="56"/>
    </row>
    <row r="311" spans="1:9" ht="11.25">
      <c r="A311" s="105"/>
      <c r="B311" s="56" t="s">
        <v>462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56"/>
    </row>
    <row r="312" spans="1:9" ht="11.25">
      <c r="A312" s="105"/>
      <c r="B312" s="56" t="s">
        <v>163</v>
      </c>
      <c r="C312" s="49">
        <v>0</v>
      </c>
      <c r="D312" s="49">
        <v>0</v>
      </c>
      <c r="E312" s="49">
        <v>0</v>
      </c>
      <c r="F312" s="49">
        <v>0</v>
      </c>
      <c r="G312" s="49">
        <v>0</v>
      </c>
      <c r="H312" s="49">
        <v>0</v>
      </c>
      <c r="I312" s="56"/>
    </row>
    <row r="313" spans="1:9" ht="11.25">
      <c r="A313" s="105"/>
      <c r="B313" s="56" t="s">
        <v>164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56"/>
    </row>
    <row r="314" spans="1:9" ht="11.25">
      <c r="A314" s="105"/>
      <c r="B314" s="56" t="s">
        <v>165</v>
      </c>
      <c r="C314" s="49">
        <v>0</v>
      </c>
      <c r="D314" s="49">
        <v>0</v>
      </c>
      <c r="E314" s="49">
        <v>0</v>
      </c>
      <c r="F314" s="49">
        <v>0</v>
      </c>
      <c r="G314" s="49">
        <v>0</v>
      </c>
      <c r="H314" s="49">
        <v>0</v>
      </c>
      <c r="I314" s="56"/>
    </row>
    <row r="315" spans="1:9" ht="33.75">
      <c r="A315" s="106" t="s">
        <v>628</v>
      </c>
      <c r="B315" s="56" t="s">
        <v>629</v>
      </c>
      <c r="C315" s="49">
        <v>250</v>
      </c>
      <c r="D315" s="49">
        <v>0</v>
      </c>
      <c r="E315" s="49">
        <v>0</v>
      </c>
      <c r="F315" s="49">
        <v>0</v>
      </c>
      <c r="G315" s="49">
        <v>250</v>
      </c>
      <c r="H315" s="49">
        <v>0</v>
      </c>
      <c r="I315" s="56"/>
    </row>
    <row r="316" spans="1:9" ht="11.25" customHeight="1">
      <c r="A316" s="105"/>
      <c r="B316" s="56" t="s">
        <v>169</v>
      </c>
      <c r="C316" s="175"/>
      <c r="D316" s="175"/>
      <c r="E316" s="175"/>
      <c r="F316" s="175"/>
      <c r="G316" s="175"/>
      <c r="H316" s="175"/>
      <c r="I316" s="56"/>
    </row>
    <row r="317" spans="1:9" ht="11.25">
      <c r="A317" s="105"/>
      <c r="B317" s="56" t="s">
        <v>381</v>
      </c>
      <c r="C317" s="49">
        <v>250</v>
      </c>
      <c r="D317" s="49">
        <v>0</v>
      </c>
      <c r="E317" s="49">
        <v>0</v>
      </c>
      <c r="F317" s="49">
        <v>0</v>
      </c>
      <c r="G317" s="49">
        <v>250</v>
      </c>
      <c r="H317" s="49">
        <v>0</v>
      </c>
      <c r="I317" s="56"/>
    </row>
    <row r="318" spans="1:9" ht="11.25">
      <c r="A318" s="105"/>
      <c r="B318" s="56" t="s">
        <v>462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56"/>
    </row>
    <row r="319" spans="1:9" ht="11.25">
      <c r="A319" s="105"/>
      <c r="B319" s="56" t="s">
        <v>163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56"/>
    </row>
    <row r="320" spans="1:9" ht="11.25">
      <c r="A320" s="105"/>
      <c r="B320" s="56" t="s">
        <v>164</v>
      </c>
      <c r="C320" s="49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56"/>
    </row>
    <row r="321" spans="1:9" ht="11.25">
      <c r="A321" s="105"/>
      <c r="B321" s="56" t="s">
        <v>165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56"/>
    </row>
    <row r="322" spans="1:9" ht="22.5">
      <c r="A322" s="106" t="s">
        <v>630</v>
      </c>
      <c r="B322" s="56" t="s">
        <v>631</v>
      </c>
      <c r="C322" s="49">
        <v>300</v>
      </c>
      <c r="D322" s="49">
        <v>0</v>
      </c>
      <c r="E322" s="49">
        <v>300</v>
      </c>
      <c r="F322" s="49">
        <v>0</v>
      </c>
      <c r="G322" s="49">
        <v>0</v>
      </c>
      <c r="H322" s="49">
        <v>0</v>
      </c>
      <c r="I322" s="56"/>
    </row>
    <row r="323" spans="1:9" ht="11.25" customHeight="1">
      <c r="A323" s="105"/>
      <c r="B323" s="56" t="s">
        <v>169</v>
      </c>
      <c r="C323" s="175"/>
      <c r="D323" s="175"/>
      <c r="E323" s="175"/>
      <c r="F323" s="175"/>
      <c r="G323" s="175"/>
      <c r="H323" s="175"/>
      <c r="I323" s="175"/>
    </row>
    <row r="324" spans="1:9" ht="11.25">
      <c r="A324" s="105"/>
      <c r="B324" s="56" t="s">
        <v>381</v>
      </c>
      <c r="C324" s="49">
        <v>300</v>
      </c>
      <c r="D324" s="49">
        <v>0</v>
      </c>
      <c r="E324" s="49">
        <v>300</v>
      </c>
      <c r="F324" s="49">
        <v>0</v>
      </c>
      <c r="G324" s="49">
        <v>0</v>
      </c>
      <c r="H324" s="49">
        <v>0</v>
      </c>
      <c r="I324" s="56"/>
    </row>
    <row r="325" spans="1:9" ht="11.25">
      <c r="A325" s="105"/>
      <c r="B325" s="56" t="s">
        <v>462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56"/>
    </row>
    <row r="326" spans="1:9" ht="11.25">
      <c r="A326" s="105"/>
      <c r="B326" s="56" t="s">
        <v>163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56"/>
    </row>
    <row r="327" spans="1:9" ht="11.25">
      <c r="A327" s="105"/>
      <c r="B327" s="56" t="s">
        <v>164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56"/>
    </row>
    <row r="328" spans="1:9" ht="11.25">
      <c r="A328" s="105"/>
      <c r="B328" s="56" t="s">
        <v>165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56"/>
    </row>
    <row r="329" spans="1:9" ht="33.75">
      <c r="A329" s="106" t="s">
        <v>632</v>
      </c>
      <c r="B329" s="56" t="s">
        <v>633</v>
      </c>
      <c r="C329" s="49">
        <v>300</v>
      </c>
      <c r="D329" s="49">
        <v>300</v>
      </c>
      <c r="E329" s="49">
        <v>0</v>
      </c>
      <c r="F329" s="49">
        <v>0</v>
      </c>
      <c r="G329" s="49">
        <v>0</v>
      </c>
      <c r="H329" s="49">
        <v>0</v>
      </c>
      <c r="I329" s="56"/>
    </row>
    <row r="330" spans="1:9" ht="11.25" customHeight="1">
      <c r="A330" s="105"/>
      <c r="B330" s="56" t="s">
        <v>169</v>
      </c>
      <c r="C330" s="175"/>
      <c r="D330" s="175"/>
      <c r="E330" s="175"/>
      <c r="F330" s="175"/>
      <c r="G330" s="175"/>
      <c r="H330" s="175"/>
      <c r="I330" s="175"/>
    </row>
    <row r="331" spans="1:9" ht="11.25">
      <c r="A331" s="105"/>
      <c r="B331" s="56" t="s">
        <v>381</v>
      </c>
      <c r="C331" s="49">
        <v>300</v>
      </c>
      <c r="D331" s="49">
        <v>300</v>
      </c>
      <c r="E331" s="49">
        <v>0</v>
      </c>
      <c r="F331" s="49">
        <v>0</v>
      </c>
      <c r="G331" s="49">
        <v>0</v>
      </c>
      <c r="H331" s="49">
        <v>0</v>
      </c>
      <c r="I331" s="56"/>
    </row>
    <row r="332" spans="1:9" ht="11.25">
      <c r="A332" s="105"/>
      <c r="B332" s="56" t="s">
        <v>462</v>
      </c>
      <c r="C332" s="49">
        <v>0</v>
      </c>
      <c r="D332" s="49">
        <v>0</v>
      </c>
      <c r="E332" s="49">
        <v>0</v>
      </c>
      <c r="F332" s="49">
        <v>0</v>
      </c>
      <c r="G332" s="49">
        <v>0</v>
      </c>
      <c r="H332" s="49">
        <v>0</v>
      </c>
      <c r="I332" s="56"/>
    </row>
    <row r="333" spans="1:9" ht="11.25">
      <c r="A333" s="105"/>
      <c r="B333" s="56" t="s">
        <v>163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56"/>
    </row>
    <row r="334" spans="1:9" ht="11.25">
      <c r="A334" s="105"/>
      <c r="B334" s="56" t="s">
        <v>164</v>
      </c>
      <c r="C334" s="49">
        <v>0</v>
      </c>
      <c r="D334" s="49">
        <v>0</v>
      </c>
      <c r="E334" s="49">
        <v>0</v>
      </c>
      <c r="F334" s="49">
        <v>0</v>
      </c>
      <c r="G334" s="49">
        <v>0</v>
      </c>
      <c r="H334" s="49">
        <v>0</v>
      </c>
      <c r="I334" s="56"/>
    </row>
    <row r="335" spans="1:9" ht="11.25">
      <c r="A335" s="105"/>
      <c r="B335" s="56" t="s">
        <v>165</v>
      </c>
      <c r="C335" s="49">
        <v>0</v>
      </c>
      <c r="D335" s="49">
        <v>0</v>
      </c>
      <c r="E335" s="49">
        <v>0</v>
      </c>
      <c r="F335" s="49">
        <v>0</v>
      </c>
      <c r="G335" s="49">
        <v>0</v>
      </c>
      <c r="H335" s="49">
        <v>0</v>
      </c>
      <c r="I335" s="56"/>
    </row>
    <row r="336" spans="1:9" ht="22.5">
      <c r="A336" s="106" t="s">
        <v>634</v>
      </c>
      <c r="B336" s="56" t="s">
        <v>635</v>
      </c>
      <c r="C336" s="49">
        <v>150</v>
      </c>
      <c r="D336" s="49">
        <v>150</v>
      </c>
      <c r="E336" s="49">
        <v>0</v>
      </c>
      <c r="F336" s="49">
        <v>0</v>
      </c>
      <c r="G336" s="49">
        <v>0</v>
      </c>
      <c r="H336" s="49">
        <v>0</v>
      </c>
      <c r="I336" s="56"/>
    </row>
    <row r="337" spans="1:9" ht="11.25" customHeight="1">
      <c r="A337" s="105"/>
      <c r="B337" s="56" t="s">
        <v>169</v>
      </c>
      <c r="C337" s="175"/>
      <c r="D337" s="175"/>
      <c r="E337" s="175"/>
      <c r="F337" s="175"/>
      <c r="G337" s="175"/>
      <c r="H337" s="175"/>
      <c r="I337" s="175"/>
    </row>
    <row r="338" spans="1:9" ht="11.25">
      <c r="A338" s="105"/>
      <c r="B338" s="56" t="s">
        <v>381</v>
      </c>
      <c r="C338" s="49">
        <v>150</v>
      </c>
      <c r="D338" s="49">
        <v>150</v>
      </c>
      <c r="E338" s="49">
        <v>0</v>
      </c>
      <c r="F338" s="49">
        <v>0</v>
      </c>
      <c r="G338" s="49">
        <v>0</v>
      </c>
      <c r="H338" s="49">
        <v>0</v>
      </c>
      <c r="I338" s="56"/>
    </row>
    <row r="339" spans="1:9" ht="11.25">
      <c r="A339" s="105"/>
      <c r="B339" s="56" t="s">
        <v>462</v>
      </c>
      <c r="C339" s="49">
        <v>0</v>
      </c>
      <c r="D339" s="49">
        <v>0</v>
      </c>
      <c r="E339" s="49">
        <v>0</v>
      </c>
      <c r="F339" s="49">
        <v>0</v>
      </c>
      <c r="G339" s="49">
        <v>0</v>
      </c>
      <c r="H339" s="49">
        <v>0</v>
      </c>
      <c r="I339" s="56"/>
    </row>
    <row r="340" spans="1:9" ht="11.25">
      <c r="A340" s="105"/>
      <c r="B340" s="56" t="s">
        <v>163</v>
      </c>
      <c r="C340" s="49">
        <v>0</v>
      </c>
      <c r="D340" s="49">
        <v>0</v>
      </c>
      <c r="E340" s="49">
        <v>0</v>
      </c>
      <c r="F340" s="49">
        <v>0</v>
      </c>
      <c r="G340" s="49">
        <v>0</v>
      </c>
      <c r="H340" s="49">
        <v>0</v>
      </c>
      <c r="I340" s="56"/>
    </row>
    <row r="341" spans="1:9" ht="11.25">
      <c r="A341" s="105"/>
      <c r="B341" s="56" t="s">
        <v>164</v>
      </c>
      <c r="C341" s="49">
        <v>0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56"/>
    </row>
    <row r="342" spans="1:9" ht="11.25">
      <c r="A342" s="105"/>
      <c r="B342" s="56" t="s">
        <v>165</v>
      </c>
      <c r="C342" s="49">
        <v>0</v>
      </c>
      <c r="D342" s="49">
        <v>0</v>
      </c>
      <c r="E342" s="49">
        <v>0</v>
      </c>
      <c r="F342" s="49">
        <v>0</v>
      </c>
      <c r="G342" s="49">
        <v>0</v>
      </c>
      <c r="H342" s="49">
        <v>0</v>
      </c>
      <c r="I342" s="56"/>
    </row>
    <row r="343" spans="1:9" ht="22.5">
      <c r="A343" s="106" t="s">
        <v>636</v>
      </c>
      <c r="B343" s="56" t="s">
        <v>637</v>
      </c>
      <c r="C343" s="49">
        <v>300</v>
      </c>
      <c r="D343" s="49">
        <v>0</v>
      </c>
      <c r="E343" s="49">
        <v>100</v>
      </c>
      <c r="F343" s="49">
        <v>100</v>
      </c>
      <c r="G343" s="49">
        <v>0</v>
      </c>
      <c r="H343" s="49">
        <v>100</v>
      </c>
      <c r="I343" s="56"/>
    </row>
    <row r="344" spans="1:9" ht="11.25" customHeight="1">
      <c r="A344" s="105"/>
      <c r="B344" s="56" t="s">
        <v>169</v>
      </c>
      <c r="C344" s="175"/>
      <c r="D344" s="175"/>
      <c r="E344" s="175"/>
      <c r="F344" s="175"/>
      <c r="G344" s="175"/>
      <c r="H344" s="175"/>
      <c r="I344" s="175"/>
    </row>
    <row r="345" spans="1:9" ht="11.25">
      <c r="A345" s="105"/>
      <c r="B345" s="56" t="s">
        <v>381</v>
      </c>
      <c r="C345" s="49">
        <v>300</v>
      </c>
      <c r="D345" s="49">
        <v>0</v>
      </c>
      <c r="E345" s="49">
        <v>100</v>
      </c>
      <c r="F345" s="49">
        <v>100</v>
      </c>
      <c r="G345" s="49">
        <v>0</v>
      </c>
      <c r="H345" s="49">
        <v>100</v>
      </c>
      <c r="I345" s="56"/>
    </row>
    <row r="346" spans="1:9" ht="11.25">
      <c r="A346" s="105"/>
      <c r="B346" s="56" t="s">
        <v>462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56"/>
    </row>
    <row r="347" spans="1:9" ht="11.25">
      <c r="A347" s="105"/>
      <c r="B347" s="56" t="s">
        <v>163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56"/>
    </row>
    <row r="348" spans="1:9" ht="11.25">
      <c r="A348" s="105"/>
      <c r="B348" s="56" t="s">
        <v>164</v>
      </c>
      <c r="C348" s="49">
        <v>0</v>
      </c>
      <c r="D348" s="49">
        <v>0</v>
      </c>
      <c r="E348" s="49">
        <v>0</v>
      </c>
      <c r="F348" s="49">
        <v>0</v>
      </c>
      <c r="G348" s="49">
        <v>0</v>
      </c>
      <c r="H348" s="49">
        <v>0</v>
      </c>
      <c r="I348" s="56"/>
    </row>
    <row r="349" spans="1:9" ht="11.25">
      <c r="A349" s="105"/>
      <c r="B349" s="56" t="s">
        <v>165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56"/>
    </row>
    <row r="350" spans="1:9" ht="11.25">
      <c r="A350" s="106" t="s">
        <v>638</v>
      </c>
      <c r="B350" s="56" t="s">
        <v>639</v>
      </c>
      <c r="C350" s="49">
        <v>3000</v>
      </c>
      <c r="D350" s="49">
        <v>500</v>
      </c>
      <c r="E350" s="49">
        <v>550</v>
      </c>
      <c r="F350" s="49">
        <v>600</v>
      </c>
      <c r="G350" s="49">
        <v>650</v>
      </c>
      <c r="H350" s="49">
        <v>700</v>
      </c>
      <c r="I350" s="56"/>
    </row>
    <row r="351" spans="1:9" ht="11.25" customHeight="1">
      <c r="A351" s="105"/>
      <c r="B351" s="56" t="s">
        <v>169</v>
      </c>
      <c r="C351" s="175"/>
      <c r="D351" s="175"/>
      <c r="E351" s="175"/>
      <c r="F351" s="175"/>
      <c r="G351" s="175"/>
      <c r="H351" s="175"/>
      <c r="I351" s="175"/>
    </row>
    <row r="352" spans="1:9" ht="11.25">
      <c r="A352" s="105"/>
      <c r="B352" s="56" t="s">
        <v>381</v>
      </c>
      <c r="C352" s="49">
        <v>3000</v>
      </c>
      <c r="D352" s="49">
        <v>500</v>
      </c>
      <c r="E352" s="49">
        <v>550</v>
      </c>
      <c r="F352" s="49">
        <v>600</v>
      </c>
      <c r="G352" s="49">
        <v>650</v>
      </c>
      <c r="H352" s="49">
        <v>700</v>
      </c>
      <c r="I352" s="56"/>
    </row>
    <row r="353" spans="1:9" ht="11.25">
      <c r="A353" s="105"/>
      <c r="B353" s="56" t="s">
        <v>462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56"/>
    </row>
    <row r="354" spans="1:9" ht="11.25">
      <c r="A354" s="105"/>
      <c r="B354" s="56" t="s">
        <v>163</v>
      </c>
      <c r="C354" s="49">
        <v>0</v>
      </c>
      <c r="D354" s="49">
        <v>0</v>
      </c>
      <c r="E354" s="49">
        <v>0</v>
      </c>
      <c r="F354" s="49">
        <v>0</v>
      </c>
      <c r="G354" s="49">
        <v>0</v>
      </c>
      <c r="H354" s="49">
        <v>0</v>
      </c>
      <c r="I354" s="56"/>
    </row>
    <row r="355" spans="1:9" ht="11.25">
      <c r="A355" s="105"/>
      <c r="B355" s="56" t="s">
        <v>164</v>
      </c>
      <c r="C355" s="49">
        <v>0</v>
      </c>
      <c r="D355" s="49">
        <v>0</v>
      </c>
      <c r="E355" s="49">
        <v>0</v>
      </c>
      <c r="F355" s="49">
        <v>0</v>
      </c>
      <c r="G355" s="49">
        <v>0</v>
      </c>
      <c r="H355" s="49">
        <v>0</v>
      </c>
      <c r="I355" s="56"/>
    </row>
    <row r="356" spans="1:9" ht="11.25">
      <c r="A356" s="105"/>
      <c r="B356" s="56" t="s">
        <v>165</v>
      </c>
      <c r="C356" s="49">
        <v>0</v>
      </c>
      <c r="D356" s="49">
        <v>0</v>
      </c>
      <c r="E356" s="49">
        <v>0</v>
      </c>
      <c r="F356" s="49">
        <v>0</v>
      </c>
      <c r="G356" s="49">
        <v>0</v>
      </c>
      <c r="H356" s="49">
        <v>0</v>
      </c>
      <c r="I356" s="56"/>
    </row>
    <row r="357" spans="1:9" ht="34.5" customHeight="1">
      <c r="A357" s="106" t="s">
        <v>640</v>
      </c>
      <c r="B357" s="56" t="s">
        <v>641</v>
      </c>
      <c r="C357" s="49">
        <v>4600</v>
      </c>
      <c r="D357" s="49">
        <v>1000</v>
      </c>
      <c r="E357" s="49">
        <v>1000</v>
      </c>
      <c r="F357" s="49">
        <v>1000</v>
      </c>
      <c r="G357" s="49">
        <v>800</v>
      </c>
      <c r="H357" s="49">
        <v>800</v>
      </c>
      <c r="I357" s="56"/>
    </row>
    <row r="358" spans="1:9" ht="11.25" customHeight="1">
      <c r="A358" s="105"/>
      <c r="B358" s="56" t="s">
        <v>169</v>
      </c>
      <c r="C358" s="175"/>
      <c r="D358" s="175"/>
      <c r="E358" s="175"/>
      <c r="F358" s="175"/>
      <c r="G358" s="175"/>
      <c r="H358" s="175"/>
      <c r="I358" s="175"/>
    </row>
    <row r="359" spans="1:9" ht="11.25">
      <c r="A359" s="105"/>
      <c r="B359" s="56" t="s">
        <v>381</v>
      </c>
      <c r="C359" s="49">
        <v>4600</v>
      </c>
      <c r="D359" s="49">
        <v>1000</v>
      </c>
      <c r="E359" s="49">
        <v>1000</v>
      </c>
      <c r="F359" s="49">
        <v>1000</v>
      </c>
      <c r="G359" s="49">
        <v>800</v>
      </c>
      <c r="H359" s="49">
        <v>800</v>
      </c>
      <c r="I359" s="56"/>
    </row>
    <row r="360" spans="1:9" ht="11.25">
      <c r="A360" s="105"/>
      <c r="B360" s="56" t="s">
        <v>462</v>
      </c>
      <c r="C360" s="49">
        <v>0</v>
      </c>
      <c r="D360" s="49">
        <v>0</v>
      </c>
      <c r="E360" s="49">
        <v>0</v>
      </c>
      <c r="F360" s="49">
        <v>0</v>
      </c>
      <c r="G360" s="49">
        <v>0</v>
      </c>
      <c r="H360" s="49">
        <v>0</v>
      </c>
      <c r="I360" s="56"/>
    </row>
    <row r="361" spans="1:9" ht="11.25">
      <c r="A361" s="105"/>
      <c r="B361" s="56" t="s">
        <v>163</v>
      </c>
      <c r="C361" s="49">
        <v>0</v>
      </c>
      <c r="D361" s="49">
        <v>0</v>
      </c>
      <c r="E361" s="49">
        <v>0</v>
      </c>
      <c r="F361" s="49">
        <v>0</v>
      </c>
      <c r="G361" s="49">
        <v>0</v>
      </c>
      <c r="H361" s="49">
        <v>0</v>
      </c>
      <c r="I361" s="56"/>
    </row>
    <row r="362" spans="1:9" ht="11.25">
      <c r="A362" s="105"/>
      <c r="B362" s="56" t="s">
        <v>164</v>
      </c>
      <c r="C362" s="49">
        <v>0</v>
      </c>
      <c r="D362" s="49">
        <v>0</v>
      </c>
      <c r="E362" s="49">
        <v>0</v>
      </c>
      <c r="F362" s="49">
        <v>0</v>
      </c>
      <c r="G362" s="49">
        <v>0</v>
      </c>
      <c r="H362" s="49">
        <v>0</v>
      </c>
      <c r="I362" s="56"/>
    </row>
    <row r="363" spans="1:9" ht="11.25">
      <c r="A363" s="105"/>
      <c r="B363" s="56" t="s">
        <v>165</v>
      </c>
      <c r="C363" s="49">
        <v>0</v>
      </c>
      <c r="D363" s="49">
        <v>0</v>
      </c>
      <c r="E363" s="49">
        <v>0</v>
      </c>
      <c r="F363" s="49">
        <v>0</v>
      </c>
      <c r="G363" s="49">
        <v>0</v>
      </c>
      <c r="H363" s="49">
        <v>0</v>
      </c>
      <c r="I363" s="56"/>
    </row>
    <row r="364" spans="1:9" ht="22.5">
      <c r="A364" s="106" t="s">
        <v>642</v>
      </c>
      <c r="B364" s="56" t="s">
        <v>643</v>
      </c>
      <c r="C364" s="49">
        <v>1500</v>
      </c>
      <c r="D364" s="49">
        <v>300</v>
      </c>
      <c r="E364" s="49">
        <v>300</v>
      </c>
      <c r="F364" s="49">
        <v>300</v>
      </c>
      <c r="G364" s="49">
        <v>300</v>
      </c>
      <c r="H364" s="49">
        <v>300</v>
      </c>
      <c r="I364" s="56"/>
    </row>
    <row r="365" spans="1:9" ht="11.25" customHeight="1">
      <c r="A365" s="105"/>
      <c r="B365" s="56" t="s">
        <v>169</v>
      </c>
      <c r="C365" s="175"/>
      <c r="D365" s="175"/>
      <c r="E365" s="175"/>
      <c r="F365" s="175"/>
      <c r="G365" s="175"/>
      <c r="H365" s="175"/>
      <c r="I365" s="56"/>
    </row>
    <row r="366" spans="1:9" ht="11.25">
      <c r="A366" s="105"/>
      <c r="B366" s="56" t="s">
        <v>381</v>
      </c>
      <c r="C366" s="49">
        <v>1500</v>
      </c>
      <c r="D366" s="49">
        <v>300</v>
      </c>
      <c r="E366" s="49">
        <v>300</v>
      </c>
      <c r="F366" s="49">
        <v>300</v>
      </c>
      <c r="G366" s="49">
        <v>300</v>
      </c>
      <c r="H366" s="49">
        <v>300</v>
      </c>
      <c r="I366" s="56"/>
    </row>
    <row r="367" spans="1:9" ht="11.25">
      <c r="A367" s="105"/>
      <c r="B367" s="56" t="s">
        <v>462</v>
      </c>
      <c r="C367" s="49">
        <v>0</v>
      </c>
      <c r="D367" s="49">
        <v>0</v>
      </c>
      <c r="E367" s="49">
        <v>0</v>
      </c>
      <c r="F367" s="49">
        <v>0</v>
      </c>
      <c r="G367" s="49">
        <v>0</v>
      </c>
      <c r="H367" s="49">
        <v>0</v>
      </c>
      <c r="I367" s="56"/>
    </row>
    <row r="368" spans="1:9" ht="11.25">
      <c r="A368" s="105"/>
      <c r="B368" s="56" t="s">
        <v>163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56"/>
    </row>
    <row r="369" spans="1:9" ht="11.25">
      <c r="A369" s="105"/>
      <c r="B369" s="56" t="s">
        <v>164</v>
      </c>
      <c r="C369" s="49">
        <v>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  <c r="I369" s="56"/>
    </row>
    <row r="370" spans="1:9" ht="11.25">
      <c r="A370" s="105"/>
      <c r="B370" s="56" t="s">
        <v>165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56"/>
    </row>
    <row r="371" spans="1:9" ht="33.75">
      <c r="A371" s="106" t="s">
        <v>644</v>
      </c>
      <c r="B371" s="56" t="s">
        <v>645</v>
      </c>
      <c r="C371" s="49">
        <v>2727.93</v>
      </c>
      <c r="D371" s="49">
        <v>427.93</v>
      </c>
      <c r="E371" s="49">
        <v>500</v>
      </c>
      <c r="F371" s="49">
        <v>550</v>
      </c>
      <c r="G371" s="49">
        <v>600</v>
      </c>
      <c r="H371" s="49">
        <v>650</v>
      </c>
      <c r="I371" s="56"/>
    </row>
    <row r="372" spans="1:9" ht="11.25">
      <c r="A372" s="105"/>
      <c r="B372" s="56" t="s">
        <v>169</v>
      </c>
      <c r="C372" s="49"/>
      <c r="D372" s="49"/>
      <c r="E372" s="49"/>
      <c r="F372" s="49"/>
      <c r="G372" s="49"/>
      <c r="H372" s="49"/>
      <c r="I372" s="56"/>
    </row>
    <row r="373" spans="1:9" ht="11.25">
      <c r="A373" s="105"/>
      <c r="B373" s="56" t="s">
        <v>381</v>
      </c>
      <c r="C373" s="49">
        <v>2727.93</v>
      </c>
      <c r="D373" s="49">
        <v>427.93</v>
      </c>
      <c r="E373" s="49">
        <v>500</v>
      </c>
      <c r="F373" s="49">
        <v>550</v>
      </c>
      <c r="G373" s="49">
        <v>600</v>
      </c>
      <c r="H373" s="49">
        <v>650</v>
      </c>
      <c r="I373" s="56"/>
    </row>
    <row r="374" spans="1:9" ht="11.25">
      <c r="A374" s="105"/>
      <c r="B374" s="56" t="s">
        <v>462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56"/>
    </row>
    <row r="375" spans="1:9" ht="11.25">
      <c r="A375" s="105"/>
      <c r="B375" s="56" t="s">
        <v>163</v>
      </c>
      <c r="C375" s="49">
        <v>0</v>
      </c>
      <c r="D375" s="49">
        <v>0</v>
      </c>
      <c r="E375" s="49">
        <v>0</v>
      </c>
      <c r="F375" s="49">
        <v>0</v>
      </c>
      <c r="G375" s="49">
        <v>0</v>
      </c>
      <c r="H375" s="49">
        <v>0</v>
      </c>
      <c r="I375" s="56"/>
    </row>
    <row r="376" spans="1:9" ht="11.25">
      <c r="A376" s="105"/>
      <c r="B376" s="56" t="s">
        <v>164</v>
      </c>
      <c r="C376" s="49">
        <v>0</v>
      </c>
      <c r="D376" s="49">
        <v>0</v>
      </c>
      <c r="E376" s="49">
        <v>0</v>
      </c>
      <c r="F376" s="49">
        <v>0</v>
      </c>
      <c r="G376" s="49">
        <v>0</v>
      </c>
      <c r="H376" s="49">
        <v>0</v>
      </c>
      <c r="I376" s="56"/>
    </row>
    <row r="377" spans="1:9" ht="11.25">
      <c r="A377" s="105"/>
      <c r="B377" s="56" t="s">
        <v>165</v>
      </c>
      <c r="C377" s="49">
        <v>0</v>
      </c>
      <c r="D377" s="49">
        <v>0</v>
      </c>
      <c r="E377" s="49">
        <v>0</v>
      </c>
      <c r="F377" s="49">
        <v>0</v>
      </c>
      <c r="G377" s="49">
        <v>0</v>
      </c>
      <c r="H377" s="49">
        <v>0</v>
      </c>
      <c r="I377" s="56"/>
    </row>
    <row r="378" spans="1:9" ht="33.75">
      <c r="A378" s="106" t="s">
        <v>646</v>
      </c>
      <c r="B378" s="56" t="s">
        <v>647</v>
      </c>
      <c r="C378" s="49">
        <v>5065</v>
      </c>
      <c r="D378" s="49">
        <v>1500</v>
      </c>
      <c r="E378" s="49">
        <v>1250</v>
      </c>
      <c r="F378" s="49">
        <v>1170</v>
      </c>
      <c r="G378" s="49">
        <v>715</v>
      </c>
      <c r="H378" s="49">
        <v>430</v>
      </c>
      <c r="I378" s="56"/>
    </row>
    <row r="379" spans="1:9" ht="11.25" customHeight="1">
      <c r="A379" s="105"/>
      <c r="B379" s="56" t="s">
        <v>169</v>
      </c>
      <c r="C379" s="175"/>
      <c r="D379" s="175"/>
      <c r="E379" s="175"/>
      <c r="F379" s="175"/>
      <c r="G379" s="175"/>
      <c r="H379" s="175"/>
      <c r="I379" s="56"/>
    </row>
    <row r="380" spans="1:9" ht="11.25">
      <c r="A380" s="105"/>
      <c r="B380" s="56" t="s">
        <v>381</v>
      </c>
      <c r="C380" s="49">
        <v>5065</v>
      </c>
      <c r="D380" s="49">
        <v>1500</v>
      </c>
      <c r="E380" s="49">
        <v>1250</v>
      </c>
      <c r="F380" s="49">
        <v>1170</v>
      </c>
      <c r="G380" s="49">
        <v>715</v>
      </c>
      <c r="H380" s="49">
        <v>430</v>
      </c>
      <c r="I380" s="56"/>
    </row>
    <row r="381" spans="1:9" ht="11.25">
      <c r="A381" s="105"/>
      <c r="B381" s="56" t="s">
        <v>462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56"/>
    </row>
    <row r="382" spans="1:9" ht="11.25">
      <c r="A382" s="105"/>
      <c r="B382" s="56" t="s">
        <v>163</v>
      </c>
      <c r="C382" s="49">
        <v>0</v>
      </c>
      <c r="D382" s="49">
        <v>0</v>
      </c>
      <c r="E382" s="49">
        <v>0</v>
      </c>
      <c r="F382" s="49">
        <v>0</v>
      </c>
      <c r="G382" s="49">
        <v>0</v>
      </c>
      <c r="H382" s="49">
        <v>0</v>
      </c>
      <c r="I382" s="56"/>
    </row>
    <row r="383" spans="1:9" ht="11.25">
      <c r="A383" s="105"/>
      <c r="B383" s="56" t="s">
        <v>164</v>
      </c>
      <c r="C383" s="49">
        <v>0</v>
      </c>
      <c r="D383" s="49">
        <v>0</v>
      </c>
      <c r="E383" s="49">
        <v>0</v>
      </c>
      <c r="F383" s="49">
        <v>0</v>
      </c>
      <c r="G383" s="49">
        <v>0</v>
      </c>
      <c r="H383" s="49">
        <v>0</v>
      </c>
      <c r="I383" s="56"/>
    </row>
    <row r="384" spans="1:9" ht="11.25">
      <c r="A384" s="105"/>
      <c r="B384" s="56" t="s">
        <v>165</v>
      </c>
      <c r="C384" s="49">
        <v>0</v>
      </c>
      <c r="D384" s="49">
        <v>0</v>
      </c>
      <c r="E384" s="49">
        <v>0</v>
      </c>
      <c r="F384" s="49">
        <v>0</v>
      </c>
      <c r="G384" s="49">
        <v>0</v>
      </c>
      <c r="H384" s="49">
        <v>0</v>
      </c>
      <c r="I384" s="56"/>
    </row>
    <row r="385" spans="1:9" ht="33.75">
      <c r="A385" s="106" t="s">
        <v>648</v>
      </c>
      <c r="B385" s="56" t="s">
        <v>649</v>
      </c>
      <c r="C385" s="49">
        <v>8899.13</v>
      </c>
      <c r="D385" s="49">
        <v>2123.13</v>
      </c>
      <c r="E385" s="49">
        <v>1689</v>
      </c>
      <c r="F385" s="49">
        <v>1694</v>
      </c>
      <c r="G385" s="49">
        <v>1743</v>
      </c>
      <c r="H385" s="49">
        <v>1650</v>
      </c>
      <c r="I385" s="56"/>
    </row>
    <row r="386" spans="1:9" ht="11.25" customHeight="1">
      <c r="A386" s="105"/>
      <c r="B386" s="56" t="s">
        <v>169</v>
      </c>
      <c r="C386" s="175"/>
      <c r="D386" s="175"/>
      <c r="E386" s="175"/>
      <c r="F386" s="175"/>
      <c r="G386" s="175"/>
      <c r="H386" s="175"/>
      <c r="I386" s="56"/>
    </row>
    <row r="387" spans="1:9" ht="11.25">
      <c r="A387" s="105"/>
      <c r="B387" s="56" t="s">
        <v>381</v>
      </c>
      <c r="C387" s="49">
        <v>8899.13</v>
      </c>
      <c r="D387" s="49">
        <v>2123.13</v>
      </c>
      <c r="E387" s="49">
        <v>1689</v>
      </c>
      <c r="F387" s="49">
        <v>1694</v>
      </c>
      <c r="G387" s="49">
        <v>1743</v>
      </c>
      <c r="H387" s="49">
        <v>1650</v>
      </c>
      <c r="I387" s="56"/>
    </row>
    <row r="388" spans="1:9" ht="11.25">
      <c r="A388" s="105"/>
      <c r="B388" s="56" t="s">
        <v>462</v>
      </c>
      <c r="C388" s="49">
        <v>0</v>
      </c>
      <c r="D388" s="49">
        <v>0</v>
      </c>
      <c r="E388" s="49">
        <v>0</v>
      </c>
      <c r="F388" s="49">
        <v>0</v>
      </c>
      <c r="G388" s="49">
        <v>0</v>
      </c>
      <c r="H388" s="49">
        <v>0</v>
      </c>
      <c r="I388" s="56"/>
    </row>
    <row r="389" spans="1:9" ht="11.25">
      <c r="A389" s="105"/>
      <c r="B389" s="56" t="s">
        <v>163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56"/>
    </row>
    <row r="390" spans="1:9" ht="11.25">
      <c r="A390" s="105"/>
      <c r="B390" s="56" t="s">
        <v>164</v>
      </c>
      <c r="C390" s="49">
        <v>0</v>
      </c>
      <c r="D390" s="49">
        <v>0</v>
      </c>
      <c r="E390" s="49">
        <v>0</v>
      </c>
      <c r="F390" s="49">
        <v>0</v>
      </c>
      <c r="G390" s="49">
        <v>0</v>
      </c>
      <c r="H390" s="49">
        <v>0</v>
      </c>
      <c r="I390" s="56"/>
    </row>
    <row r="391" spans="1:9" ht="11.25">
      <c r="A391" s="105"/>
      <c r="B391" s="56" t="s">
        <v>165</v>
      </c>
      <c r="C391" s="49">
        <v>0</v>
      </c>
      <c r="D391" s="49">
        <v>0</v>
      </c>
      <c r="E391" s="49">
        <v>0</v>
      </c>
      <c r="F391" s="49">
        <v>0</v>
      </c>
      <c r="G391" s="49">
        <v>0</v>
      </c>
      <c r="H391" s="49">
        <v>0</v>
      </c>
      <c r="I391" s="56"/>
    </row>
    <row r="392" spans="1:9" ht="58.5" customHeight="1">
      <c r="A392" s="104" t="s">
        <v>291</v>
      </c>
      <c r="B392" s="53" t="s">
        <v>650</v>
      </c>
      <c r="C392" s="58">
        <v>20746.3</v>
      </c>
      <c r="D392" s="58">
        <v>4540.41</v>
      </c>
      <c r="E392" s="58">
        <v>3454.57</v>
      </c>
      <c r="F392" s="58">
        <v>4542.32</v>
      </c>
      <c r="G392" s="58">
        <v>3539.5</v>
      </c>
      <c r="H392" s="58">
        <v>4669.5</v>
      </c>
      <c r="I392" s="56" t="s">
        <v>651</v>
      </c>
    </row>
    <row r="393" spans="1:9" ht="11.25" customHeight="1">
      <c r="A393" s="105"/>
      <c r="B393" s="56" t="s">
        <v>169</v>
      </c>
      <c r="C393" s="175"/>
      <c r="D393" s="175"/>
      <c r="E393" s="175"/>
      <c r="F393" s="175"/>
      <c r="G393" s="175"/>
      <c r="H393" s="175"/>
      <c r="I393" s="56"/>
    </row>
    <row r="394" spans="1:9" ht="11.25">
      <c r="A394" s="105"/>
      <c r="B394" s="56" t="s">
        <v>381</v>
      </c>
      <c r="C394" s="49">
        <v>20746.3</v>
      </c>
      <c r="D394" s="49">
        <v>4540.41</v>
      </c>
      <c r="E394" s="49">
        <v>3454.57</v>
      </c>
      <c r="F394" s="49">
        <v>4542.32</v>
      </c>
      <c r="G394" s="49">
        <v>3539.5</v>
      </c>
      <c r="H394" s="49">
        <v>4669.5</v>
      </c>
      <c r="I394" s="56"/>
    </row>
    <row r="395" spans="1:9" ht="11.25">
      <c r="A395" s="105"/>
      <c r="B395" s="56" t="s">
        <v>462</v>
      </c>
      <c r="C395" s="49">
        <v>0</v>
      </c>
      <c r="D395" s="49">
        <v>0</v>
      </c>
      <c r="E395" s="49">
        <v>0</v>
      </c>
      <c r="F395" s="49">
        <v>0</v>
      </c>
      <c r="G395" s="49">
        <v>0</v>
      </c>
      <c r="H395" s="49">
        <v>0</v>
      </c>
      <c r="I395" s="56"/>
    </row>
    <row r="396" spans="1:9" ht="11.25">
      <c r="A396" s="105"/>
      <c r="B396" s="56" t="s">
        <v>163</v>
      </c>
      <c r="C396" s="49">
        <v>0</v>
      </c>
      <c r="D396" s="49">
        <v>0</v>
      </c>
      <c r="E396" s="49">
        <v>0</v>
      </c>
      <c r="F396" s="49">
        <v>0</v>
      </c>
      <c r="G396" s="49">
        <v>0</v>
      </c>
      <c r="H396" s="49">
        <v>0</v>
      </c>
      <c r="I396" s="56"/>
    </row>
    <row r="397" spans="1:9" ht="11.25">
      <c r="A397" s="105"/>
      <c r="B397" s="56" t="s">
        <v>164</v>
      </c>
      <c r="C397" s="49">
        <v>0</v>
      </c>
      <c r="D397" s="49">
        <v>0</v>
      </c>
      <c r="E397" s="49">
        <v>0</v>
      </c>
      <c r="F397" s="49">
        <v>0</v>
      </c>
      <c r="G397" s="49">
        <v>0</v>
      </c>
      <c r="H397" s="49">
        <v>0</v>
      </c>
      <c r="I397" s="56"/>
    </row>
    <row r="398" spans="1:9" ht="11.25">
      <c r="A398" s="105"/>
      <c r="B398" s="56" t="s">
        <v>165</v>
      </c>
      <c r="C398" s="49">
        <v>0</v>
      </c>
      <c r="D398" s="49">
        <v>0</v>
      </c>
      <c r="E398" s="49">
        <v>0</v>
      </c>
      <c r="F398" s="49">
        <v>0</v>
      </c>
      <c r="G398" s="49">
        <v>0</v>
      </c>
      <c r="H398" s="49">
        <v>0</v>
      </c>
      <c r="I398" s="56"/>
    </row>
    <row r="399" spans="1:9" ht="33.75">
      <c r="A399" s="106" t="s">
        <v>652</v>
      </c>
      <c r="B399" s="56" t="s">
        <v>653</v>
      </c>
      <c r="C399" s="49">
        <v>17526.31</v>
      </c>
      <c r="D399" s="49">
        <v>3640.42</v>
      </c>
      <c r="E399" s="49">
        <v>2854.57</v>
      </c>
      <c r="F399" s="49">
        <v>3992.32</v>
      </c>
      <c r="G399" s="49">
        <v>3039.5</v>
      </c>
      <c r="H399" s="49">
        <v>3999.5</v>
      </c>
      <c r="I399" s="56"/>
    </row>
    <row r="400" spans="1:9" ht="11.25" customHeight="1">
      <c r="A400" s="105"/>
      <c r="B400" s="56" t="s">
        <v>169</v>
      </c>
      <c r="C400" s="175"/>
      <c r="D400" s="175"/>
      <c r="E400" s="175"/>
      <c r="F400" s="175"/>
      <c r="G400" s="175"/>
      <c r="H400" s="175"/>
      <c r="I400" s="56"/>
    </row>
    <row r="401" spans="1:9" ht="11.25">
      <c r="A401" s="105"/>
      <c r="B401" s="56" t="s">
        <v>381</v>
      </c>
      <c r="C401" s="49">
        <v>17526.31</v>
      </c>
      <c r="D401" s="49">
        <v>3640.42</v>
      </c>
      <c r="E401" s="49">
        <v>2854.57</v>
      </c>
      <c r="F401" s="49">
        <v>3992.32</v>
      </c>
      <c r="G401" s="49">
        <v>3039.5</v>
      </c>
      <c r="H401" s="49">
        <v>3999.5</v>
      </c>
      <c r="I401" s="56"/>
    </row>
    <row r="402" spans="1:9" ht="11.25">
      <c r="A402" s="105"/>
      <c r="B402" s="56" t="s">
        <v>462</v>
      </c>
      <c r="C402" s="49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56"/>
    </row>
    <row r="403" spans="1:9" ht="11.25">
      <c r="A403" s="105"/>
      <c r="B403" s="56" t="s">
        <v>163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56"/>
    </row>
    <row r="404" spans="1:9" ht="11.25">
      <c r="A404" s="105"/>
      <c r="B404" s="56" t="s">
        <v>164</v>
      </c>
      <c r="C404" s="49">
        <v>0</v>
      </c>
      <c r="D404" s="49">
        <v>0</v>
      </c>
      <c r="E404" s="49">
        <v>0</v>
      </c>
      <c r="F404" s="49">
        <v>0</v>
      </c>
      <c r="G404" s="49">
        <v>0</v>
      </c>
      <c r="H404" s="49">
        <v>0</v>
      </c>
      <c r="I404" s="56"/>
    </row>
    <row r="405" spans="1:9" ht="11.25">
      <c r="A405" s="105"/>
      <c r="B405" s="56" t="s">
        <v>165</v>
      </c>
      <c r="C405" s="49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56"/>
    </row>
    <row r="406" spans="1:9" ht="22.5">
      <c r="A406" s="106" t="s">
        <v>654</v>
      </c>
      <c r="B406" s="56" t="s">
        <v>655</v>
      </c>
      <c r="C406" s="49">
        <v>3220</v>
      </c>
      <c r="D406" s="49">
        <v>900</v>
      </c>
      <c r="E406" s="49">
        <v>600</v>
      </c>
      <c r="F406" s="49">
        <v>550</v>
      </c>
      <c r="G406" s="49">
        <v>500</v>
      </c>
      <c r="H406" s="49">
        <v>670</v>
      </c>
      <c r="I406" s="56"/>
    </row>
    <row r="407" spans="1:9" ht="11.25" customHeight="1">
      <c r="A407" s="105"/>
      <c r="B407" s="56" t="s">
        <v>169</v>
      </c>
      <c r="C407" s="175"/>
      <c r="D407" s="175"/>
      <c r="E407" s="175"/>
      <c r="F407" s="175"/>
      <c r="G407" s="175"/>
      <c r="H407" s="175"/>
      <c r="I407" s="56"/>
    </row>
    <row r="408" spans="1:9" ht="11.25">
      <c r="A408" s="105"/>
      <c r="B408" s="56" t="s">
        <v>381</v>
      </c>
      <c r="C408" s="49">
        <v>3220</v>
      </c>
      <c r="D408" s="49">
        <v>900</v>
      </c>
      <c r="E408" s="49">
        <v>600</v>
      </c>
      <c r="F408" s="49">
        <v>550</v>
      </c>
      <c r="G408" s="49">
        <v>500</v>
      </c>
      <c r="H408" s="49">
        <v>670</v>
      </c>
      <c r="I408" s="56"/>
    </row>
    <row r="409" spans="1:9" ht="11.25">
      <c r="A409" s="105"/>
      <c r="B409" s="56" t="s">
        <v>462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56"/>
    </row>
    <row r="410" spans="1:9" ht="11.25">
      <c r="A410" s="105"/>
      <c r="B410" s="56" t="s">
        <v>163</v>
      </c>
      <c r="C410" s="49">
        <v>0</v>
      </c>
      <c r="D410" s="49">
        <v>0</v>
      </c>
      <c r="E410" s="49">
        <v>0</v>
      </c>
      <c r="F410" s="49">
        <v>0</v>
      </c>
      <c r="G410" s="49">
        <v>0</v>
      </c>
      <c r="H410" s="49">
        <v>0</v>
      </c>
      <c r="I410" s="56"/>
    </row>
    <row r="411" spans="1:9" ht="11.25">
      <c r="A411" s="105"/>
      <c r="B411" s="56" t="s">
        <v>164</v>
      </c>
      <c r="C411" s="49">
        <v>0</v>
      </c>
      <c r="D411" s="49">
        <v>0</v>
      </c>
      <c r="E411" s="49">
        <v>0</v>
      </c>
      <c r="F411" s="49">
        <v>0</v>
      </c>
      <c r="G411" s="49">
        <v>0</v>
      </c>
      <c r="H411" s="49">
        <v>0</v>
      </c>
      <c r="I411" s="56"/>
    </row>
    <row r="412" spans="1:9" ht="11.25">
      <c r="A412" s="105"/>
      <c r="B412" s="56" t="s">
        <v>165</v>
      </c>
      <c r="C412" s="49">
        <v>0</v>
      </c>
      <c r="D412" s="49">
        <v>0</v>
      </c>
      <c r="E412" s="49">
        <v>0</v>
      </c>
      <c r="F412" s="49">
        <v>0</v>
      </c>
      <c r="G412" s="49">
        <v>0</v>
      </c>
      <c r="H412" s="49">
        <v>0</v>
      </c>
      <c r="I412" s="56"/>
    </row>
    <row r="413" spans="1:9" ht="52.5" customHeight="1">
      <c r="A413" s="104" t="s">
        <v>293</v>
      </c>
      <c r="B413" s="53" t="s">
        <v>656</v>
      </c>
      <c r="C413" s="49">
        <f>D413+E413+F413+G413+H413</f>
        <v>34079.119999999995</v>
      </c>
      <c r="D413" s="49">
        <v>6548.09</v>
      </c>
      <c r="E413" s="49">
        <v>6870.51</v>
      </c>
      <c r="F413" s="49">
        <v>6875.88</v>
      </c>
      <c r="G413" s="49">
        <v>6892.32</v>
      </c>
      <c r="H413" s="49">
        <v>6892.32</v>
      </c>
      <c r="I413" s="188" t="s">
        <v>657</v>
      </c>
    </row>
    <row r="414" spans="1:9" ht="11.25">
      <c r="A414" s="105"/>
      <c r="B414" s="56" t="s">
        <v>169</v>
      </c>
      <c r="C414" s="49"/>
      <c r="D414" s="49"/>
      <c r="E414" s="49"/>
      <c r="F414" s="49"/>
      <c r="G414" s="49"/>
      <c r="H414" s="49"/>
      <c r="I414" s="188"/>
    </row>
    <row r="415" spans="1:9" ht="11.25">
      <c r="A415" s="105"/>
      <c r="B415" s="56" t="s">
        <v>381</v>
      </c>
      <c r="C415" s="49">
        <f>D415+E415+F415+G415+H415</f>
        <v>34079.119999999995</v>
      </c>
      <c r="D415" s="49">
        <v>6548.09</v>
      </c>
      <c r="E415" s="49">
        <v>6870.51</v>
      </c>
      <c r="F415" s="49">
        <v>6875.88</v>
      </c>
      <c r="G415" s="49">
        <v>6892.32</v>
      </c>
      <c r="H415" s="49">
        <v>6892.32</v>
      </c>
      <c r="I415" s="188"/>
    </row>
    <row r="416" spans="1:9" ht="11.25">
      <c r="A416" s="105"/>
      <c r="B416" s="56" t="s">
        <v>462</v>
      </c>
      <c r="C416" s="49"/>
      <c r="D416" s="49"/>
      <c r="E416" s="49"/>
      <c r="F416" s="49"/>
      <c r="G416" s="49"/>
      <c r="H416" s="49"/>
      <c r="I416" s="188"/>
    </row>
    <row r="417" spans="1:9" ht="11.25">
      <c r="A417" s="105"/>
      <c r="B417" s="56" t="s">
        <v>163</v>
      </c>
      <c r="C417" s="49"/>
      <c r="D417" s="49"/>
      <c r="E417" s="49"/>
      <c r="F417" s="49"/>
      <c r="G417" s="49"/>
      <c r="H417" s="49"/>
      <c r="I417" s="188"/>
    </row>
    <row r="418" spans="1:9" ht="11.25">
      <c r="A418" s="105"/>
      <c r="B418" s="56" t="s">
        <v>164</v>
      </c>
      <c r="C418" s="49"/>
      <c r="D418" s="49"/>
      <c r="E418" s="49"/>
      <c r="F418" s="49"/>
      <c r="G418" s="49"/>
      <c r="H418" s="49"/>
      <c r="I418" s="56"/>
    </row>
    <row r="419" spans="1:9" ht="11.25">
      <c r="A419" s="105"/>
      <c r="B419" s="56" t="s">
        <v>165</v>
      </c>
      <c r="C419" s="49"/>
      <c r="D419" s="49"/>
      <c r="E419" s="49"/>
      <c r="F419" s="49"/>
      <c r="G419" s="49"/>
      <c r="H419" s="49"/>
      <c r="I419" s="56"/>
    </row>
    <row r="420" spans="1:9" ht="31.5">
      <c r="A420" s="104" t="s">
        <v>295</v>
      </c>
      <c r="B420" s="53" t="s">
        <v>658</v>
      </c>
      <c r="C420" s="49">
        <f>D420+E420+F420+G420+H420</f>
        <v>237734.72</v>
      </c>
      <c r="D420" s="49">
        <v>44711.23</v>
      </c>
      <c r="E420" s="49">
        <v>46912.92</v>
      </c>
      <c r="F420" s="49">
        <v>48821.07</v>
      </c>
      <c r="G420" s="49">
        <v>48824.75</v>
      </c>
      <c r="H420" s="49">
        <v>48464.75</v>
      </c>
      <c r="I420" s="56" t="s">
        <v>659</v>
      </c>
    </row>
    <row r="421" spans="1:9" ht="11.25">
      <c r="A421" s="105"/>
      <c r="B421" s="56" t="s">
        <v>169</v>
      </c>
      <c r="C421" s="49"/>
      <c r="D421" s="49"/>
      <c r="E421" s="49"/>
      <c r="F421" s="49"/>
      <c r="G421" s="49"/>
      <c r="H421" s="49"/>
      <c r="I421" s="56"/>
    </row>
    <row r="422" spans="1:9" ht="11.25">
      <c r="A422" s="105"/>
      <c r="B422" s="56" t="s">
        <v>381</v>
      </c>
      <c r="C422" s="49">
        <f>D422+E422+F422+G422+H422</f>
        <v>237734.72</v>
      </c>
      <c r="D422" s="49">
        <v>44711.23</v>
      </c>
      <c r="E422" s="49">
        <v>46912.92</v>
      </c>
      <c r="F422" s="49">
        <v>48821.07</v>
      </c>
      <c r="G422" s="49">
        <v>48824.75</v>
      </c>
      <c r="H422" s="49">
        <v>48464.75</v>
      </c>
      <c r="I422" s="56"/>
    </row>
    <row r="423" spans="1:9" ht="11.25">
      <c r="A423" s="105"/>
      <c r="B423" s="56" t="s">
        <v>462</v>
      </c>
      <c r="C423" s="49"/>
      <c r="D423" s="49"/>
      <c r="E423" s="49"/>
      <c r="F423" s="49"/>
      <c r="G423" s="49"/>
      <c r="H423" s="49"/>
      <c r="I423" s="56"/>
    </row>
    <row r="424" spans="1:9" ht="11.25">
      <c r="A424" s="105"/>
      <c r="B424" s="56" t="s">
        <v>163</v>
      </c>
      <c r="C424" s="49"/>
      <c r="D424" s="49"/>
      <c r="E424" s="49"/>
      <c r="F424" s="49"/>
      <c r="G424" s="49"/>
      <c r="H424" s="49"/>
      <c r="I424" s="56"/>
    </row>
    <row r="425" spans="1:9" ht="11.25">
      <c r="A425" s="105"/>
      <c r="B425" s="56" t="s">
        <v>164</v>
      </c>
      <c r="C425" s="49"/>
      <c r="D425" s="49"/>
      <c r="E425" s="49"/>
      <c r="F425" s="49"/>
      <c r="G425" s="49"/>
      <c r="H425" s="49"/>
      <c r="I425" s="56"/>
    </row>
    <row r="426" spans="1:9" ht="11.25">
      <c r="A426" s="105"/>
      <c r="B426" s="56" t="s">
        <v>165</v>
      </c>
      <c r="C426" s="49"/>
      <c r="D426" s="49"/>
      <c r="E426" s="49"/>
      <c r="F426" s="49"/>
      <c r="G426" s="49"/>
      <c r="H426" s="49"/>
      <c r="I426" s="56"/>
    </row>
    <row r="427" spans="1:9" ht="11.25" hidden="1">
      <c r="A427" s="104"/>
      <c r="B427" s="56"/>
      <c r="C427" s="49"/>
      <c r="D427" s="49"/>
      <c r="E427" s="49"/>
      <c r="F427" s="49"/>
      <c r="G427" s="49"/>
      <c r="H427" s="49"/>
      <c r="I427" s="56"/>
    </row>
    <row r="428" spans="1:9" ht="11.25" hidden="1">
      <c r="A428" s="105"/>
      <c r="B428" s="56"/>
      <c r="C428" s="49"/>
      <c r="D428" s="49"/>
      <c r="E428" s="49"/>
      <c r="F428" s="49"/>
      <c r="G428" s="49"/>
      <c r="H428" s="49"/>
      <c r="I428" s="56"/>
    </row>
    <row r="429" spans="1:9" ht="11.25" hidden="1">
      <c r="A429" s="105"/>
      <c r="B429" s="56"/>
      <c r="C429" s="49"/>
      <c r="D429" s="49"/>
      <c r="E429" s="49"/>
      <c r="F429" s="49"/>
      <c r="G429" s="49"/>
      <c r="H429" s="49"/>
      <c r="I429" s="56"/>
    </row>
    <row r="430" spans="1:9" ht="11.25" hidden="1">
      <c r="A430" s="105"/>
      <c r="B430" s="56"/>
      <c r="C430" s="49"/>
      <c r="D430" s="49"/>
      <c r="E430" s="49"/>
      <c r="F430" s="49"/>
      <c r="G430" s="49"/>
      <c r="H430" s="49"/>
      <c r="I430" s="56"/>
    </row>
    <row r="431" spans="1:9" ht="11.25" hidden="1">
      <c r="A431" s="105"/>
      <c r="B431" s="56"/>
      <c r="C431" s="49"/>
      <c r="D431" s="49"/>
      <c r="E431" s="49"/>
      <c r="F431" s="49"/>
      <c r="G431" s="49"/>
      <c r="H431" s="49"/>
      <c r="I431" s="56"/>
    </row>
    <row r="432" spans="1:9" ht="11.25" hidden="1">
      <c r="A432" s="105"/>
      <c r="B432" s="56"/>
      <c r="C432" s="49"/>
      <c r="D432" s="49"/>
      <c r="E432" s="49"/>
      <c r="F432" s="49"/>
      <c r="G432" s="49"/>
      <c r="H432" s="49"/>
      <c r="I432" s="56"/>
    </row>
    <row r="433" spans="1:9" ht="11.25" hidden="1">
      <c r="A433" s="105"/>
      <c r="B433" s="56"/>
      <c r="C433" s="49"/>
      <c r="D433" s="49"/>
      <c r="E433" s="49"/>
      <c r="F433" s="49"/>
      <c r="G433" s="49"/>
      <c r="H433" s="49"/>
      <c r="I433" s="56"/>
    </row>
    <row r="434" spans="1:9" ht="11.25" hidden="1">
      <c r="A434" s="105"/>
      <c r="B434" s="56"/>
      <c r="C434" s="49"/>
      <c r="D434" s="49"/>
      <c r="E434" s="49"/>
      <c r="F434" s="49"/>
      <c r="G434" s="49"/>
      <c r="H434" s="49"/>
      <c r="I434" s="56"/>
    </row>
    <row r="435" spans="1:9" ht="11.25" hidden="1">
      <c r="A435" s="105"/>
      <c r="B435" s="56"/>
      <c r="C435" s="49"/>
      <c r="D435" s="49"/>
      <c r="E435" s="49"/>
      <c r="F435" s="49"/>
      <c r="G435" s="49"/>
      <c r="H435" s="49"/>
      <c r="I435" s="56"/>
    </row>
    <row r="436" spans="1:9" ht="11.25" hidden="1">
      <c r="A436" s="105"/>
      <c r="B436" s="56"/>
      <c r="C436" s="49"/>
      <c r="D436" s="49"/>
      <c r="E436" s="49"/>
      <c r="F436" s="49"/>
      <c r="G436" s="49"/>
      <c r="H436" s="49"/>
      <c r="I436" s="56"/>
    </row>
    <row r="437" spans="1:9" ht="11.25" hidden="1">
      <c r="A437" s="105"/>
      <c r="B437" s="56"/>
      <c r="C437" s="49"/>
      <c r="D437" s="49"/>
      <c r="E437" s="49"/>
      <c r="F437" s="49"/>
      <c r="G437" s="49"/>
      <c r="H437" s="49"/>
      <c r="I437" s="56"/>
    </row>
    <row r="438" spans="1:9" ht="11.25" hidden="1">
      <c r="A438" s="105"/>
      <c r="B438" s="56"/>
      <c r="C438" s="49"/>
      <c r="D438" s="49"/>
      <c r="E438" s="49"/>
      <c r="F438" s="49"/>
      <c r="G438" s="49"/>
      <c r="H438" s="49"/>
      <c r="I438" s="56"/>
    </row>
    <row r="439" spans="1:9" ht="11.25" hidden="1">
      <c r="A439" s="105"/>
      <c r="B439" s="56"/>
      <c r="C439" s="49"/>
      <c r="D439" s="49"/>
      <c r="E439" s="49"/>
      <c r="F439" s="49"/>
      <c r="G439" s="49"/>
      <c r="H439" s="49"/>
      <c r="I439" s="56"/>
    </row>
    <row r="440" spans="1:9" ht="11.25" hidden="1">
      <c r="A440" s="105"/>
      <c r="B440" s="56"/>
      <c r="C440" s="49"/>
      <c r="D440" s="49"/>
      <c r="E440" s="49"/>
      <c r="F440" s="49"/>
      <c r="G440" s="49"/>
      <c r="H440" s="49"/>
      <c r="I440" s="56"/>
    </row>
    <row r="441" spans="1:9" ht="11.25" hidden="1">
      <c r="A441" s="105"/>
      <c r="B441" s="56"/>
      <c r="C441" s="49"/>
      <c r="D441" s="49"/>
      <c r="E441" s="49"/>
      <c r="F441" s="49"/>
      <c r="G441" s="49"/>
      <c r="H441" s="49"/>
      <c r="I441" s="56"/>
    </row>
    <row r="442" spans="1:9" ht="11.25" hidden="1">
      <c r="A442" s="105"/>
      <c r="B442" s="56"/>
      <c r="C442" s="49"/>
      <c r="D442" s="49"/>
      <c r="E442" s="49"/>
      <c r="F442" s="49"/>
      <c r="G442" s="49"/>
      <c r="H442" s="49"/>
      <c r="I442" s="56"/>
    </row>
    <row r="443" spans="1:9" ht="11.25" hidden="1">
      <c r="A443" s="105"/>
      <c r="B443" s="56"/>
      <c r="C443" s="49"/>
      <c r="D443" s="49"/>
      <c r="E443" s="49"/>
      <c r="F443" s="49"/>
      <c r="G443" s="49"/>
      <c r="H443" s="49"/>
      <c r="I443" s="56"/>
    </row>
    <row r="444" spans="1:9" ht="11.25" hidden="1">
      <c r="A444" s="105"/>
      <c r="B444" s="56"/>
      <c r="C444" s="49"/>
      <c r="D444" s="49"/>
      <c r="E444" s="49"/>
      <c r="F444" s="49"/>
      <c r="G444" s="49"/>
      <c r="H444" s="49"/>
      <c r="I444" s="56"/>
    </row>
    <row r="445" spans="1:9" ht="11.25" hidden="1">
      <c r="A445" s="105"/>
      <c r="B445" s="56"/>
      <c r="C445" s="49"/>
      <c r="D445" s="49"/>
      <c r="E445" s="49"/>
      <c r="F445" s="49"/>
      <c r="G445" s="49"/>
      <c r="H445" s="49"/>
      <c r="I445" s="56"/>
    </row>
    <row r="446" spans="1:9" ht="11.25" hidden="1">
      <c r="A446" s="105"/>
      <c r="B446" s="56"/>
      <c r="C446" s="49"/>
      <c r="D446" s="49"/>
      <c r="E446" s="49"/>
      <c r="F446" s="49"/>
      <c r="G446" s="49"/>
      <c r="H446" s="49"/>
      <c r="I446" s="56"/>
    </row>
    <row r="447" spans="1:9" ht="11.25" hidden="1">
      <c r="A447" s="105"/>
      <c r="B447" s="56"/>
      <c r="C447" s="49"/>
      <c r="D447" s="49"/>
      <c r="E447" s="49"/>
      <c r="F447" s="49"/>
      <c r="G447" s="49"/>
      <c r="H447" s="49"/>
      <c r="I447" s="56"/>
    </row>
    <row r="448" spans="1:9" ht="11.25" hidden="1">
      <c r="A448" s="105"/>
      <c r="B448" s="56"/>
      <c r="C448" s="49"/>
      <c r="D448" s="49"/>
      <c r="E448" s="49"/>
      <c r="F448" s="49"/>
      <c r="G448" s="49"/>
      <c r="H448" s="49"/>
      <c r="I448" s="56"/>
    </row>
    <row r="449" spans="1:9" ht="11.25" hidden="1">
      <c r="A449" s="105"/>
      <c r="B449" s="56"/>
      <c r="C449" s="49"/>
      <c r="D449" s="49"/>
      <c r="E449" s="49"/>
      <c r="F449" s="49"/>
      <c r="G449" s="49"/>
      <c r="H449" s="49"/>
      <c r="I449" s="56"/>
    </row>
    <row r="450" spans="1:9" ht="11.25" hidden="1">
      <c r="A450" s="105"/>
      <c r="B450" s="56"/>
      <c r="C450" s="49"/>
      <c r="D450" s="49"/>
      <c r="E450" s="49"/>
      <c r="F450" s="49"/>
      <c r="G450" s="49"/>
      <c r="H450" s="49"/>
      <c r="I450" s="56"/>
    </row>
    <row r="451" spans="1:9" ht="11.25" hidden="1">
      <c r="A451" s="105"/>
      <c r="B451" s="56"/>
      <c r="C451" s="49"/>
      <c r="D451" s="49"/>
      <c r="E451" s="49"/>
      <c r="F451" s="49"/>
      <c r="G451" s="49"/>
      <c r="H451" s="49"/>
      <c r="I451" s="56"/>
    </row>
    <row r="452" spans="1:9" ht="11.25" hidden="1">
      <c r="A452" s="105"/>
      <c r="B452" s="56"/>
      <c r="C452" s="49"/>
      <c r="D452" s="49"/>
      <c r="E452" s="49"/>
      <c r="F452" s="49"/>
      <c r="G452" s="49"/>
      <c r="H452" s="49"/>
      <c r="I452" s="56"/>
    </row>
    <row r="453" spans="1:9" ht="11.25" hidden="1">
      <c r="A453" s="105"/>
      <c r="B453" s="56"/>
      <c r="C453" s="49"/>
      <c r="D453" s="49"/>
      <c r="E453" s="49"/>
      <c r="F453" s="49"/>
      <c r="G453" s="49"/>
      <c r="H453" s="49"/>
      <c r="I453" s="56"/>
    </row>
    <row r="454" spans="1:9" ht="11.25" hidden="1">
      <c r="A454" s="105"/>
      <c r="B454" s="56"/>
      <c r="C454" s="49"/>
      <c r="D454" s="49"/>
      <c r="E454" s="49"/>
      <c r="F454" s="49"/>
      <c r="G454" s="49"/>
      <c r="H454" s="49"/>
      <c r="I454" s="56"/>
    </row>
    <row r="455" spans="1:9" ht="11.25" hidden="1">
      <c r="A455" s="105"/>
      <c r="B455" s="56"/>
      <c r="C455" s="49"/>
      <c r="D455" s="49"/>
      <c r="E455" s="49"/>
      <c r="F455" s="49"/>
      <c r="G455" s="49"/>
      <c r="H455" s="49"/>
      <c r="I455" s="56"/>
    </row>
    <row r="456" spans="1:9" ht="11.25" hidden="1">
      <c r="A456" s="105"/>
      <c r="B456" s="56"/>
      <c r="C456" s="49"/>
      <c r="D456" s="49"/>
      <c r="E456" s="49"/>
      <c r="F456" s="49"/>
      <c r="G456" s="49"/>
      <c r="H456" s="49"/>
      <c r="I456" s="56"/>
    </row>
    <row r="457" spans="1:9" ht="11.25" hidden="1">
      <c r="A457" s="105"/>
      <c r="B457" s="56"/>
      <c r="C457" s="49"/>
      <c r="D457" s="49"/>
      <c r="E457" s="49"/>
      <c r="F457" s="49"/>
      <c r="G457" s="49"/>
      <c r="H457" s="49"/>
      <c r="I457" s="56"/>
    </row>
    <row r="458" spans="1:9" ht="11.25" hidden="1">
      <c r="A458" s="105"/>
      <c r="B458" s="56"/>
      <c r="C458" s="49"/>
      <c r="D458" s="49"/>
      <c r="E458" s="49"/>
      <c r="F458" s="49"/>
      <c r="G458" s="49"/>
      <c r="H458" s="49"/>
      <c r="I458" s="56"/>
    </row>
    <row r="459" spans="1:9" ht="11.25" hidden="1">
      <c r="A459" s="105"/>
      <c r="B459" s="56"/>
      <c r="C459" s="49"/>
      <c r="D459" s="49"/>
      <c r="E459" s="49"/>
      <c r="F459" s="49"/>
      <c r="G459" s="49"/>
      <c r="H459" s="49"/>
      <c r="I459" s="56"/>
    </row>
    <row r="460" spans="1:9" ht="11.25" hidden="1">
      <c r="A460" s="111"/>
      <c r="B460" s="112"/>
      <c r="C460" s="113"/>
      <c r="D460" s="113"/>
      <c r="E460" s="113"/>
      <c r="F460" s="113"/>
      <c r="G460" s="113"/>
      <c r="H460" s="113"/>
      <c r="I460" s="112"/>
    </row>
    <row r="461" spans="1:9" ht="35.25" customHeight="1">
      <c r="A461" s="104" t="s">
        <v>295</v>
      </c>
      <c r="B461" s="53" t="s">
        <v>660</v>
      </c>
      <c r="C461" s="113"/>
      <c r="D461" s="113"/>
      <c r="E461" s="113"/>
      <c r="F461" s="113"/>
      <c r="G461" s="113"/>
      <c r="H461" s="113"/>
      <c r="I461" s="56" t="s">
        <v>661</v>
      </c>
    </row>
  </sheetData>
  <sheetProtection selectLockedCells="1" selectUnlockedCells="1"/>
  <mergeCells count="69">
    <mergeCell ref="C400:H400"/>
    <mergeCell ref="C407:H407"/>
    <mergeCell ref="I413:I417"/>
    <mergeCell ref="C365:H365"/>
    <mergeCell ref="C379:H379"/>
    <mergeCell ref="C386:H386"/>
    <mergeCell ref="C393:H393"/>
    <mergeCell ref="C337:I337"/>
    <mergeCell ref="C344:I344"/>
    <mergeCell ref="C351:I351"/>
    <mergeCell ref="C358:I358"/>
    <mergeCell ref="C309:H309"/>
    <mergeCell ref="C316:H316"/>
    <mergeCell ref="C323:I323"/>
    <mergeCell ref="C330:I330"/>
    <mergeCell ref="C281:H281"/>
    <mergeCell ref="C288:H288"/>
    <mergeCell ref="C295:H295"/>
    <mergeCell ref="C302:H302"/>
    <mergeCell ref="C245:H245"/>
    <mergeCell ref="C260:H260"/>
    <mergeCell ref="C267:H267"/>
    <mergeCell ref="C274:H274"/>
    <mergeCell ref="C217:H217"/>
    <mergeCell ref="C224:H224"/>
    <mergeCell ref="C231:H231"/>
    <mergeCell ref="C238:H238"/>
    <mergeCell ref="C189:H189"/>
    <mergeCell ref="C196:H196"/>
    <mergeCell ref="C203:H203"/>
    <mergeCell ref="I209:I215"/>
    <mergeCell ref="C210:H210"/>
    <mergeCell ref="C161:H161"/>
    <mergeCell ref="C168:H168"/>
    <mergeCell ref="C175:H175"/>
    <mergeCell ref="C182:H182"/>
    <mergeCell ref="C133:H133"/>
    <mergeCell ref="C140:H140"/>
    <mergeCell ref="C147:H147"/>
    <mergeCell ref="I153:I159"/>
    <mergeCell ref="C154:H154"/>
    <mergeCell ref="C105:H105"/>
    <mergeCell ref="C112:H112"/>
    <mergeCell ref="C119:H119"/>
    <mergeCell ref="C126:H126"/>
    <mergeCell ref="I83:I89"/>
    <mergeCell ref="C84:H84"/>
    <mergeCell ref="C91:H91"/>
    <mergeCell ref="C98:H98"/>
    <mergeCell ref="C56:H56"/>
    <mergeCell ref="C63:H63"/>
    <mergeCell ref="C70:H70"/>
    <mergeCell ref="C77:H77"/>
    <mergeCell ref="C28:H28"/>
    <mergeCell ref="C35:H35"/>
    <mergeCell ref="C42:H42"/>
    <mergeCell ref="C49:H49"/>
    <mergeCell ref="I6:I12"/>
    <mergeCell ref="C7:H7"/>
    <mergeCell ref="C14:H14"/>
    <mergeCell ref="C21:H21"/>
    <mergeCell ref="A1:I1"/>
    <mergeCell ref="A2:I2"/>
    <mergeCell ref="A3:I3"/>
    <mergeCell ref="A4:A5"/>
    <mergeCell ref="B4:B5"/>
    <mergeCell ref="C4:C5"/>
    <mergeCell ref="D4:H4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B22" sqref="B22"/>
    </sheetView>
  </sheetViews>
  <sheetFormatPr defaultColWidth="9.00390625" defaultRowHeight="12.75"/>
  <cols>
    <col min="1" max="1" width="14.25390625" style="0" customWidth="1"/>
    <col min="2" max="2" width="31.375" style="0" customWidth="1"/>
    <col min="8" max="8" width="0" style="0" hidden="1" customWidth="1"/>
    <col min="9" max="9" width="31.375" style="0" customWidth="1"/>
  </cols>
  <sheetData>
    <row r="1" spans="1:9" ht="12.75" customHeight="1">
      <c r="A1" s="175" t="s">
        <v>662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5" t="s">
        <v>663</v>
      </c>
      <c r="B2" s="175"/>
      <c r="C2" s="175"/>
      <c r="D2" s="175"/>
      <c r="E2" s="175"/>
      <c r="F2" s="175"/>
      <c r="G2" s="175"/>
      <c r="H2" s="175"/>
      <c r="I2" s="175"/>
    </row>
    <row r="3" spans="1:9" ht="12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</row>
    <row r="4" spans="1:9" ht="12.75" customHeight="1">
      <c r="A4" s="175" t="s">
        <v>309</v>
      </c>
      <c r="B4" s="175" t="s">
        <v>371</v>
      </c>
      <c r="C4" s="175" t="s">
        <v>269</v>
      </c>
      <c r="D4" s="175" t="s">
        <v>372</v>
      </c>
      <c r="E4" s="175"/>
      <c r="F4" s="175"/>
      <c r="G4" s="175"/>
      <c r="H4" s="175"/>
      <c r="I4" s="175" t="s">
        <v>155</v>
      </c>
    </row>
    <row r="5" spans="1:9" ht="27.75" customHeight="1">
      <c r="A5" s="175"/>
      <c r="B5" s="175"/>
      <c r="C5" s="175"/>
      <c r="D5" s="56" t="s">
        <v>373</v>
      </c>
      <c r="E5" s="56" t="s">
        <v>182</v>
      </c>
      <c r="F5" s="56" t="s">
        <v>156</v>
      </c>
      <c r="G5" s="56" t="s">
        <v>274</v>
      </c>
      <c r="H5" s="56"/>
      <c r="I5" s="175"/>
    </row>
    <row r="6" spans="1:9" ht="30" customHeight="1">
      <c r="A6" s="56" t="s">
        <v>159</v>
      </c>
      <c r="B6" s="53" t="s">
        <v>664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/>
      <c r="I6" s="175" t="s">
        <v>665</v>
      </c>
    </row>
    <row r="7" spans="1:9" ht="12.75">
      <c r="A7" s="56"/>
      <c r="B7" s="56" t="s">
        <v>161</v>
      </c>
      <c r="C7" s="56"/>
      <c r="D7" s="56"/>
      <c r="E7" s="56"/>
      <c r="F7" s="56"/>
      <c r="G7" s="56"/>
      <c r="H7" s="56"/>
      <c r="I7" s="175"/>
    </row>
    <row r="8" spans="1:9" ht="12.75">
      <c r="A8" s="56"/>
      <c r="B8" s="56" t="s">
        <v>381</v>
      </c>
      <c r="C8" s="56"/>
      <c r="D8" s="56"/>
      <c r="E8" s="56"/>
      <c r="F8" s="56"/>
      <c r="G8" s="56"/>
      <c r="H8" s="56"/>
      <c r="I8" s="175"/>
    </row>
    <row r="9" spans="1:9" ht="12.75" hidden="1">
      <c r="A9" s="56"/>
      <c r="B9" s="56"/>
      <c r="C9" s="56"/>
      <c r="D9" s="86"/>
      <c r="E9" s="86"/>
      <c r="F9" s="86"/>
      <c r="G9" s="56"/>
      <c r="H9" s="56"/>
      <c r="I9" s="175"/>
    </row>
    <row r="10" spans="1:9" ht="12.75">
      <c r="A10" s="56"/>
      <c r="B10" s="56" t="s">
        <v>462</v>
      </c>
      <c r="C10" s="56">
        <f>C18+C25+C32+C46+C53</f>
        <v>0</v>
      </c>
      <c r="D10" s="56"/>
      <c r="E10" s="56"/>
      <c r="F10" s="56"/>
      <c r="G10" s="56"/>
      <c r="H10" s="56"/>
      <c r="I10" s="175"/>
    </row>
    <row r="11" spans="1:9" ht="12.75">
      <c r="A11" s="56"/>
      <c r="B11" s="56" t="s">
        <v>163</v>
      </c>
      <c r="C11" s="56">
        <f>C19+C26+C33+C40+C47+C54</f>
        <v>0</v>
      </c>
      <c r="D11" s="56"/>
      <c r="E11" s="56"/>
      <c r="F11" s="56"/>
      <c r="G11" s="56"/>
      <c r="H11" s="56"/>
      <c r="I11" s="175"/>
    </row>
    <row r="12" spans="1:9" ht="12.75">
      <c r="A12" s="56"/>
      <c r="B12" s="56" t="s">
        <v>164</v>
      </c>
      <c r="C12" s="56">
        <f>C20++C27+C34+C41+C48+C55</f>
        <v>0</v>
      </c>
      <c r="D12" s="86"/>
      <c r="E12" s="86"/>
      <c r="F12" s="86"/>
      <c r="G12" s="56"/>
      <c r="H12" s="56"/>
      <c r="I12" s="175"/>
    </row>
    <row r="13" spans="1:9" ht="12.75">
      <c r="A13" s="56"/>
      <c r="B13" s="56" t="s">
        <v>165</v>
      </c>
      <c r="C13" s="56">
        <f>C70</f>
        <v>0</v>
      </c>
      <c r="D13" s="56">
        <f>D70</f>
        <v>0</v>
      </c>
      <c r="E13" s="56">
        <f>E70</f>
        <v>0</v>
      </c>
      <c r="F13" s="56">
        <f>F70</f>
        <v>0</v>
      </c>
      <c r="G13" s="56"/>
      <c r="H13" s="56">
        <f>H70</f>
        <v>0</v>
      </c>
      <c r="I13" s="175"/>
    </row>
    <row r="14" spans="1:9" ht="45.75" customHeight="1">
      <c r="A14" s="56" t="s">
        <v>202</v>
      </c>
      <c r="B14" s="53" t="s">
        <v>666</v>
      </c>
      <c r="C14" s="56">
        <f>C16</f>
        <v>0</v>
      </c>
      <c r="D14" s="56"/>
      <c r="E14" s="56"/>
      <c r="F14" s="56"/>
      <c r="G14" s="56"/>
      <c r="H14" s="56"/>
      <c r="I14" s="175" t="s">
        <v>667</v>
      </c>
    </row>
    <row r="15" spans="1:9" ht="12.75">
      <c r="A15" s="56"/>
      <c r="B15" s="56" t="s">
        <v>169</v>
      </c>
      <c r="C15" s="56">
        <f>D15+E15+F15+G15+H15</f>
        <v>0</v>
      </c>
      <c r="D15" s="56"/>
      <c r="E15" s="56"/>
      <c r="F15" s="56"/>
      <c r="G15" s="56"/>
      <c r="H15" s="56"/>
      <c r="I15" s="175"/>
    </row>
    <row r="16" spans="1:9" ht="12.75">
      <c r="A16" s="56"/>
      <c r="B16" s="56" t="s">
        <v>381</v>
      </c>
      <c r="C16" s="56">
        <f>D16+E16+F16</f>
        <v>0</v>
      </c>
      <c r="D16" s="56"/>
      <c r="E16" s="56"/>
      <c r="F16" s="56"/>
      <c r="G16" s="56"/>
      <c r="H16" s="56"/>
      <c r="I16" s="175"/>
    </row>
    <row r="17" spans="1:9" ht="12.75" customHeight="1" hidden="1">
      <c r="A17" s="56"/>
      <c r="B17" s="56"/>
      <c r="C17" s="56">
        <f aca="true" t="shared" si="0" ref="C17:C22">D17+E17+F17+G17+H17</f>
        <v>0</v>
      </c>
      <c r="D17" s="86"/>
      <c r="E17" s="86"/>
      <c r="F17" s="86"/>
      <c r="G17" s="56"/>
      <c r="H17" s="56"/>
      <c r="I17" s="175"/>
    </row>
    <row r="18" spans="1:9" ht="18.75" customHeight="1">
      <c r="A18" s="56"/>
      <c r="B18" s="56" t="s">
        <v>462</v>
      </c>
      <c r="C18" s="56">
        <f t="shared" si="0"/>
        <v>0</v>
      </c>
      <c r="D18" s="86"/>
      <c r="E18" s="86"/>
      <c r="F18" s="86"/>
      <c r="G18" s="56"/>
      <c r="H18" s="56"/>
      <c r="I18" s="175"/>
    </row>
    <row r="19" spans="1:9" ht="16.5" customHeight="1">
      <c r="A19" s="56"/>
      <c r="B19" s="56" t="s">
        <v>163</v>
      </c>
      <c r="C19" s="56">
        <f t="shared" si="0"/>
        <v>0</v>
      </c>
      <c r="D19" s="86"/>
      <c r="E19" s="86"/>
      <c r="F19" s="86"/>
      <c r="G19" s="56"/>
      <c r="H19" s="56"/>
      <c r="I19" s="175"/>
    </row>
    <row r="20" spans="1:9" ht="18.75" customHeight="1">
      <c r="A20" s="56"/>
      <c r="B20" s="56" t="s">
        <v>164</v>
      </c>
      <c r="C20" s="56">
        <f t="shared" si="0"/>
        <v>0</v>
      </c>
      <c r="D20" s="86"/>
      <c r="E20" s="86"/>
      <c r="F20" s="86"/>
      <c r="G20" s="56"/>
      <c r="H20" s="56"/>
      <c r="I20" s="175"/>
    </row>
    <row r="21" spans="1:9" ht="18" customHeight="1">
      <c r="A21" s="56"/>
      <c r="B21" s="56" t="s">
        <v>165</v>
      </c>
      <c r="C21" s="56">
        <f t="shared" si="0"/>
        <v>0</v>
      </c>
      <c r="D21" s="86"/>
      <c r="E21" s="86"/>
      <c r="F21" s="86"/>
      <c r="G21" s="56"/>
      <c r="H21" s="56"/>
      <c r="I21" s="175"/>
    </row>
    <row r="22" spans="1:9" ht="45" customHeight="1">
      <c r="A22" s="56" t="s">
        <v>226</v>
      </c>
      <c r="B22" s="83" t="s">
        <v>668</v>
      </c>
      <c r="C22" s="84">
        <f t="shared" si="0"/>
        <v>0</v>
      </c>
      <c r="D22" s="84"/>
      <c r="E22" s="84"/>
      <c r="F22" s="84"/>
      <c r="G22" s="84"/>
      <c r="H22" s="84"/>
      <c r="I22" s="175" t="s">
        <v>669</v>
      </c>
    </row>
    <row r="23" spans="1:9" ht="12.75">
      <c r="A23" s="56"/>
      <c r="B23" s="56" t="s">
        <v>169</v>
      </c>
      <c r="C23" s="84"/>
      <c r="D23" s="86"/>
      <c r="E23" s="86"/>
      <c r="F23" s="86"/>
      <c r="G23" s="56"/>
      <c r="H23" s="56"/>
      <c r="I23" s="175"/>
    </row>
    <row r="24" spans="1:9" ht="12.75">
      <c r="A24" s="56"/>
      <c r="B24" s="56" t="s">
        <v>381</v>
      </c>
      <c r="C24" s="84">
        <f>D24+E24+F24+G24+H24</f>
        <v>0</v>
      </c>
      <c r="D24" s="84"/>
      <c r="E24" s="84"/>
      <c r="F24" s="84"/>
      <c r="G24" s="84"/>
      <c r="H24" s="84"/>
      <c r="I24" s="175"/>
    </row>
    <row r="25" spans="1:9" ht="12.75">
      <c r="A25" s="56"/>
      <c r="B25" s="56" t="s">
        <v>462</v>
      </c>
      <c r="C25" s="84">
        <f>D25+E25+F25</f>
        <v>0</v>
      </c>
      <c r="D25" s="86"/>
      <c r="E25" s="86"/>
      <c r="F25" s="86"/>
      <c r="G25" s="56"/>
      <c r="H25" s="56"/>
      <c r="I25" s="175"/>
    </row>
    <row r="26" spans="1:9" ht="12.75">
      <c r="A26" s="56"/>
      <c r="B26" s="56" t="s">
        <v>163</v>
      </c>
      <c r="C26" s="84">
        <f>D26+E26+F26</f>
        <v>0</v>
      </c>
      <c r="D26" s="86"/>
      <c r="E26" s="86"/>
      <c r="F26" s="86"/>
      <c r="G26" s="56"/>
      <c r="H26" s="56"/>
      <c r="I26" s="175"/>
    </row>
    <row r="27" spans="1:9" ht="12.75">
      <c r="A27" s="56"/>
      <c r="B27" s="56" t="s">
        <v>164</v>
      </c>
      <c r="C27" s="84"/>
      <c r="D27" s="86"/>
      <c r="E27" s="86"/>
      <c r="F27" s="86"/>
      <c r="G27" s="56"/>
      <c r="H27" s="56"/>
      <c r="I27" s="175"/>
    </row>
    <row r="28" spans="1:9" ht="12.75">
      <c r="A28" s="56"/>
      <c r="B28" s="56" t="s">
        <v>165</v>
      </c>
      <c r="C28" s="84">
        <f>D28+E28+F28</f>
        <v>0</v>
      </c>
      <c r="D28" s="86"/>
      <c r="E28" s="86"/>
      <c r="F28" s="86"/>
      <c r="G28" s="56"/>
      <c r="H28" s="56"/>
      <c r="I28" s="175"/>
    </row>
    <row r="29" spans="1:9" ht="12.75" hidden="1">
      <c r="A29" s="56"/>
      <c r="B29" s="83"/>
      <c r="C29" s="84"/>
      <c r="D29" s="84"/>
      <c r="E29" s="84"/>
      <c r="F29" s="84"/>
      <c r="G29" s="84"/>
      <c r="H29" s="84"/>
      <c r="I29" s="56"/>
    </row>
    <row r="30" spans="1:9" ht="12.75" hidden="1">
      <c r="A30" s="56"/>
      <c r="B30" s="56"/>
      <c r="C30" s="84"/>
      <c r="D30" s="86"/>
      <c r="E30" s="86"/>
      <c r="F30" s="86"/>
      <c r="G30" s="56"/>
      <c r="H30" s="56"/>
      <c r="I30" s="56"/>
    </row>
    <row r="31" spans="1:9" ht="12.75" hidden="1">
      <c r="A31" s="56"/>
      <c r="B31" s="56"/>
      <c r="C31" s="84"/>
      <c r="D31" s="86"/>
      <c r="E31" s="86"/>
      <c r="F31" s="86"/>
      <c r="G31" s="56"/>
      <c r="H31" s="56"/>
      <c r="I31" s="56"/>
    </row>
    <row r="32" spans="1:9" ht="12.75" hidden="1">
      <c r="A32" s="56"/>
      <c r="B32" s="56"/>
      <c r="C32" s="84"/>
      <c r="D32" s="86"/>
      <c r="E32" s="86"/>
      <c r="F32" s="86"/>
      <c r="G32" s="56"/>
      <c r="H32" s="56"/>
      <c r="I32" s="56"/>
    </row>
    <row r="33" spans="1:9" ht="12.75" hidden="1">
      <c r="A33" s="56"/>
      <c r="B33" s="56"/>
      <c r="C33" s="84"/>
      <c r="D33" s="86"/>
      <c r="E33" s="86"/>
      <c r="F33" s="86"/>
      <c r="G33" s="56"/>
      <c r="H33" s="56"/>
      <c r="I33" s="56"/>
    </row>
    <row r="34" spans="1:9" ht="12.75" hidden="1">
      <c r="A34" s="56"/>
      <c r="B34" s="56"/>
      <c r="C34" s="84"/>
      <c r="D34" s="86"/>
      <c r="E34" s="86"/>
      <c r="F34" s="86"/>
      <c r="G34" s="56"/>
      <c r="H34" s="56"/>
      <c r="I34" s="56"/>
    </row>
    <row r="35" spans="1:9" ht="12.75" hidden="1">
      <c r="A35" s="56"/>
      <c r="B35" s="56"/>
      <c r="C35" s="84"/>
      <c r="D35" s="86"/>
      <c r="E35" s="86"/>
      <c r="F35" s="86"/>
      <c r="G35" s="56"/>
      <c r="H35" s="56"/>
      <c r="I35" s="56"/>
    </row>
    <row r="36" spans="1:9" ht="12.75" hidden="1">
      <c r="A36" s="56"/>
      <c r="B36" s="83"/>
      <c r="C36" s="84"/>
      <c r="D36" s="84"/>
      <c r="E36" s="84"/>
      <c r="F36" s="84"/>
      <c r="G36" s="84"/>
      <c r="H36" s="84"/>
      <c r="I36" s="56"/>
    </row>
    <row r="37" spans="1:9" ht="12.75" hidden="1">
      <c r="A37" s="56"/>
      <c r="B37" s="56"/>
      <c r="C37" s="84"/>
      <c r="D37" s="86"/>
      <c r="E37" s="86"/>
      <c r="F37" s="86"/>
      <c r="G37" s="56"/>
      <c r="H37" s="56"/>
      <c r="I37" s="56"/>
    </row>
    <row r="38" spans="1:9" ht="12.75" hidden="1">
      <c r="A38" s="56"/>
      <c r="B38" s="56"/>
      <c r="C38" s="84"/>
      <c r="D38" s="86"/>
      <c r="E38" s="86"/>
      <c r="F38" s="86"/>
      <c r="G38" s="56"/>
      <c r="H38" s="56"/>
      <c r="I38" s="56"/>
    </row>
    <row r="39" spans="1:9" ht="12.75" hidden="1">
      <c r="A39" s="56"/>
      <c r="B39" s="56"/>
      <c r="C39" s="84"/>
      <c r="D39" s="86"/>
      <c r="E39" s="86"/>
      <c r="F39" s="86"/>
      <c r="G39" s="56"/>
      <c r="H39" s="56"/>
      <c r="I39" s="56"/>
    </row>
    <row r="40" spans="1:9" ht="12.75" hidden="1">
      <c r="A40" s="56"/>
      <c r="B40" s="56"/>
      <c r="C40" s="84"/>
      <c r="D40" s="86"/>
      <c r="E40" s="86"/>
      <c r="F40" s="86"/>
      <c r="G40" s="56"/>
      <c r="H40" s="56"/>
      <c r="I40" s="56"/>
    </row>
    <row r="41" spans="1:9" ht="12.75" hidden="1">
      <c r="A41" s="56"/>
      <c r="B41" s="56"/>
      <c r="C41" s="84"/>
      <c r="D41" s="86"/>
      <c r="E41" s="86"/>
      <c r="F41" s="86"/>
      <c r="G41" s="56"/>
      <c r="H41" s="56"/>
      <c r="I41" s="56"/>
    </row>
    <row r="42" spans="1:9" ht="12.75" hidden="1">
      <c r="A42" s="56"/>
      <c r="B42" s="56"/>
      <c r="C42" s="84"/>
      <c r="D42" s="86"/>
      <c r="E42" s="86"/>
      <c r="F42" s="86"/>
      <c r="G42" s="56"/>
      <c r="H42" s="56"/>
      <c r="I42" s="56"/>
    </row>
    <row r="43" spans="1:9" ht="12.75" hidden="1">
      <c r="A43" s="56"/>
      <c r="B43" s="83"/>
      <c r="C43" s="84"/>
      <c r="D43" s="84"/>
      <c r="E43" s="84"/>
      <c r="F43" s="84"/>
      <c r="G43" s="84"/>
      <c r="H43" s="84"/>
      <c r="I43" s="56"/>
    </row>
    <row r="44" spans="1:9" ht="12.75" hidden="1">
      <c r="A44" s="56"/>
      <c r="B44" s="56"/>
      <c r="C44" s="84"/>
      <c r="D44" s="86"/>
      <c r="E44" s="86"/>
      <c r="F44" s="86"/>
      <c r="G44" s="56"/>
      <c r="H44" s="56"/>
      <c r="I44" s="175"/>
    </row>
    <row r="45" spans="1:9" ht="12.75" hidden="1">
      <c r="A45" s="56"/>
      <c r="B45" s="56"/>
      <c r="C45" s="84"/>
      <c r="D45" s="86"/>
      <c r="E45" s="86"/>
      <c r="F45" s="86"/>
      <c r="G45" s="56"/>
      <c r="H45" s="56"/>
      <c r="I45" s="175"/>
    </row>
    <row r="46" spans="1:9" ht="12.75" hidden="1">
      <c r="A46" s="56"/>
      <c r="B46" s="56"/>
      <c r="C46" s="84"/>
      <c r="D46" s="86"/>
      <c r="E46" s="86"/>
      <c r="F46" s="86"/>
      <c r="G46" s="56"/>
      <c r="H46" s="56"/>
      <c r="I46" s="56"/>
    </row>
    <row r="47" spans="1:9" ht="12.75" hidden="1">
      <c r="A47" s="56"/>
      <c r="B47" s="56"/>
      <c r="C47" s="84"/>
      <c r="D47" s="86"/>
      <c r="E47" s="86"/>
      <c r="F47" s="86"/>
      <c r="G47" s="56"/>
      <c r="H47" s="56"/>
      <c r="I47" s="56"/>
    </row>
    <row r="48" spans="1:9" ht="12.75" hidden="1">
      <c r="A48" s="56"/>
      <c r="B48" s="56"/>
      <c r="C48" s="84"/>
      <c r="D48" s="86"/>
      <c r="E48" s="86"/>
      <c r="F48" s="86"/>
      <c r="G48" s="56"/>
      <c r="H48" s="56"/>
      <c r="I48" s="56"/>
    </row>
    <row r="49" spans="1:9" ht="12.75" hidden="1">
      <c r="A49" s="56"/>
      <c r="B49" s="56"/>
      <c r="C49" s="84"/>
      <c r="D49" s="86"/>
      <c r="E49" s="86"/>
      <c r="F49" s="86"/>
      <c r="G49" s="56"/>
      <c r="H49" s="56"/>
      <c r="I49" s="56"/>
    </row>
    <row r="50" spans="1:9" ht="12.75" hidden="1">
      <c r="A50" s="56"/>
      <c r="B50" s="83"/>
      <c r="C50" s="84"/>
      <c r="D50" s="84"/>
      <c r="E50" s="84"/>
      <c r="F50" s="84"/>
      <c r="G50" s="84"/>
      <c r="H50" s="84"/>
      <c r="I50" s="56"/>
    </row>
    <row r="51" spans="1:9" ht="12.75" hidden="1">
      <c r="A51" s="56"/>
      <c r="B51" s="56"/>
      <c r="C51" s="84"/>
      <c r="D51" s="86"/>
      <c r="E51" s="86"/>
      <c r="F51" s="86"/>
      <c r="G51" s="56"/>
      <c r="H51" s="56"/>
      <c r="I51" s="56"/>
    </row>
    <row r="52" spans="1:9" ht="12.75" hidden="1">
      <c r="A52" s="56"/>
      <c r="B52" s="56"/>
      <c r="C52" s="84"/>
      <c r="D52" s="86"/>
      <c r="E52" s="86"/>
      <c r="F52" s="86"/>
      <c r="G52" s="56"/>
      <c r="H52" s="56"/>
      <c r="I52" s="56"/>
    </row>
    <row r="53" spans="1:9" ht="12.75" hidden="1">
      <c r="A53" s="56"/>
      <c r="B53" s="56"/>
      <c r="C53" s="84"/>
      <c r="D53" s="86"/>
      <c r="E53" s="86"/>
      <c r="F53" s="86"/>
      <c r="G53" s="56"/>
      <c r="H53" s="56"/>
      <c r="I53" s="56"/>
    </row>
    <row r="54" spans="1:9" ht="12.75" hidden="1">
      <c r="A54" s="56"/>
      <c r="B54" s="56"/>
      <c r="C54" s="84"/>
      <c r="D54" s="86"/>
      <c r="E54" s="86"/>
      <c r="F54" s="86"/>
      <c r="G54" s="56"/>
      <c r="H54" s="56"/>
      <c r="I54" s="56"/>
    </row>
    <row r="55" spans="1:9" ht="12.75" hidden="1">
      <c r="A55" s="56"/>
      <c r="B55" s="56"/>
      <c r="C55" s="84"/>
      <c r="D55" s="86"/>
      <c r="E55" s="86"/>
      <c r="F55" s="86"/>
      <c r="G55" s="56"/>
      <c r="H55" s="56"/>
      <c r="I55" s="56"/>
    </row>
    <row r="56" spans="1:9" ht="12.75" hidden="1">
      <c r="A56" s="56"/>
      <c r="B56" s="56"/>
      <c r="C56" s="84"/>
      <c r="D56" s="86"/>
      <c r="E56" s="86"/>
      <c r="F56" s="86"/>
      <c r="G56" s="56"/>
      <c r="H56" s="56"/>
      <c r="I56" s="56"/>
    </row>
    <row r="57" spans="1:9" ht="12.75" hidden="1">
      <c r="A57" s="56"/>
      <c r="B57" s="83"/>
      <c r="C57" s="84"/>
      <c r="D57" s="84"/>
      <c r="E57" s="84"/>
      <c r="F57" s="84"/>
      <c r="G57" s="84"/>
      <c r="H57" s="84"/>
      <c r="I57" s="49"/>
    </row>
    <row r="58" spans="1:9" ht="12.75" hidden="1">
      <c r="A58" s="56"/>
      <c r="B58" s="56"/>
      <c r="C58" s="84"/>
      <c r="D58" s="86"/>
      <c r="E58" s="86"/>
      <c r="F58" s="86"/>
      <c r="G58" s="56"/>
      <c r="H58" s="56"/>
      <c r="I58" s="56"/>
    </row>
    <row r="59" spans="1:9" ht="12.75" hidden="1">
      <c r="A59" s="56"/>
      <c r="B59" s="56"/>
      <c r="C59" s="84"/>
      <c r="D59" s="86"/>
      <c r="E59" s="86"/>
      <c r="F59" s="86"/>
      <c r="G59" s="56"/>
      <c r="H59" s="56"/>
      <c r="I59" s="56"/>
    </row>
    <row r="60" spans="1:9" ht="12.75" hidden="1">
      <c r="A60" s="56"/>
      <c r="B60" s="56"/>
      <c r="C60" s="84"/>
      <c r="D60" s="86"/>
      <c r="E60" s="86"/>
      <c r="F60" s="86"/>
      <c r="G60" s="56"/>
      <c r="H60" s="56"/>
      <c r="I60" s="56"/>
    </row>
    <row r="61" spans="1:9" ht="12.75" hidden="1">
      <c r="A61" s="56"/>
      <c r="B61" s="56"/>
      <c r="C61" s="84"/>
      <c r="D61" s="86"/>
      <c r="E61" s="86"/>
      <c r="F61" s="86"/>
      <c r="G61" s="56"/>
      <c r="H61" s="56"/>
      <c r="I61" s="56"/>
    </row>
    <row r="62" spans="1:9" ht="12.75" hidden="1">
      <c r="A62" s="56"/>
      <c r="B62" s="56"/>
      <c r="C62" s="84"/>
      <c r="D62" s="86"/>
      <c r="E62" s="86"/>
      <c r="F62" s="86"/>
      <c r="G62" s="56"/>
      <c r="H62" s="56"/>
      <c r="I62" s="56"/>
    </row>
    <row r="63" spans="1:9" ht="12.75" hidden="1">
      <c r="A63" s="56"/>
      <c r="B63" s="56"/>
      <c r="C63" s="84"/>
      <c r="D63" s="86"/>
      <c r="E63" s="86"/>
      <c r="F63" s="86"/>
      <c r="G63" s="56"/>
      <c r="H63" s="56"/>
      <c r="I63" s="56"/>
    </row>
    <row r="64" spans="1:9" ht="12.75" hidden="1">
      <c r="A64" s="56"/>
      <c r="B64" s="53"/>
      <c r="C64" s="84"/>
      <c r="D64" s="84"/>
      <c r="E64" s="84"/>
      <c r="F64" s="84"/>
      <c r="G64" s="84"/>
      <c r="H64" s="84"/>
      <c r="I64" s="49"/>
    </row>
    <row r="65" spans="1:9" ht="12.75" hidden="1">
      <c r="A65" s="56"/>
      <c r="B65" s="56"/>
      <c r="C65" s="84"/>
      <c r="D65" s="86"/>
      <c r="E65" s="86"/>
      <c r="F65" s="86"/>
      <c r="G65" s="56"/>
      <c r="H65" s="56"/>
      <c r="I65" s="56"/>
    </row>
    <row r="66" spans="1:9" ht="12.75" hidden="1">
      <c r="A66" s="56"/>
      <c r="B66" s="56"/>
      <c r="C66" s="84"/>
      <c r="D66" s="84"/>
      <c r="E66" s="84"/>
      <c r="F66" s="84"/>
      <c r="G66" s="84"/>
      <c r="H66" s="84"/>
      <c r="I66" s="56"/>
    </row>
    <row r="67" spans="1:9" ht="12.75" hidden="1">
      <c r="A67" s="56"/>
      <c r="B67" s="56"/>
      <c r="C67" s="84"/>
      <c r="D67" s="86"/>
      <c r="E67" s="86"/>
      <c r="F67" s="86"/>
      <c r="G67" s="56"/>
      <c r="H67" s="56"/>
      <c r="I67" s="56"/>
    </row>
    <row r="68" spans="1:9" ht="12.75" hidden="1">
      <c r="A68" s="56"/>
      <c r="B68" s="56"/>
      <c r="C68" s="84"/>
      <c r="D68" s="86"/>
      <c r="E68" s="86"/>
      <c r="F68" s="86"/>
      <c r="G68" s="56"/>
      <c r="H68" s="56"/>
      <c r="I68" s="56"/>
    </row>
    <row r="69" spans="1:9" ht="12.75" hidden="1">
      <c r="A69" s="56"/>
      <c r="B69" s="56"/>
      <c r="C69" s="84"/>
      <c r="D69" s="86"/>
      <c r="E69" s="86"/>
      <c r="F69" s="86"/>
      <c r="G69" s="56"/>
      <c r="H69" s="56"/>
      <c r="I69" s="56"/>
    </row>
    <row r="70" spans="1:9" ht="12.75" hidden="1">
      <c r="A70" s="56"/>
      <c r="B70" s="56"/>
      <c r="C70" s="84"/>
      <c r="D70" s="84"/>
      <c r="E70" s="84"/>
      <c r="F70" s="84"/>
      <c r="G70" s="84"/>
      <c r="H70" s="84"/>
      <c r="I70" s="56"/>
    </row>
    <row r="71" spans="1:9" ht="12.75" hidden="1">
      <c r="A71" s="56"/>
      <c r="B71" s="83"/>
      <c r="C71" s="84"/>
      <c r="D71" s="84"/>
      <c r="E71" s="84"/>
      <c r="F71" s="84"/>
      <c r="G71" s="84"/>
      <c r="H71" s="84"/>
      <c r="I71" s="49"/>
    </row>
    <row r="72" spans="1:9" ht="12.75" hidden="1">
      <c r="A72" s="56"/>
      <c r="B72" s="56"/>
      <c r="C72" s="84"/>
      <c r="D72" s="86"/>
      <c r="E72" s="86"/>
      <c r="F72" s="86"/>
      <c r="G72" s="56"/>
      <c r="H72" s="56"/>
      <c r="I72" s="56"/>
    </row>
    <row r="73" spans="1:9" ht="12.75" hidden="1">
      <c r="A73" s="56"/>
      <c r="B73" s="56"/>
      <c r="C73" s="84"/>
      <c r="D73" s="86"/>
      <c r="E73" s="86"/>
      <c r="F73" s="86"/>
      <c r="G73" s="56"/>
      <c r="H73" s="56"/>
      <c r="I73" s="56"/>
    </row>
    <row r="74" spans="1:9" ht="12.75" hidden="1">
      <c r="A74" s="56"/>
      <c r="B74" s="56"/>
      <c r="C74" s="84"/>
      <c r="D74" s="86"/>
      <c r="E74" s="86"/>
      <c r="F74" s="86"/>
      <c r="G74" s="56"/>
      <c r="H74" s="56"/>
      <c r="I74" s="56"/>
    </row>
    <row r="75" spans="1:9" ht="12.75" hidden="1">
      <c r="A75" s="56"/>
      <c r="B75" s="56"/>
      <c r="C75" s="84"/>
      <c r="D75" s="86"/>
      <c r="E75" s="86"/>
      <c r="F75" s="86"/>
      <c r="G75" s="56"/>
      <c r="H75" s="56"/>
      <c r="I75" s="56"/>
    </row>
    <row r="76" spans="1:9" ht="12.75" hidden="1">
      <c r="A76" s="56"/>
      <c r="B76" s="56"/>
      <c r="C76" s="84"/>
      <c r="D76" s="86"/>
      <c r="E76" s="86"/>
      <c r="F76" s="86"/>
      <c r="G76" s="56"/>
      <c r="H76" s="56"/>
      <c r="I76" s="56"/>
    </row>
    <row r="77" spans="1:9" ht="12.75" hidden="1">
      <c r="A77" s="56"/>
      <c r="B77" s="56"/>
      <c r="C77" s="84"/>
      <c r="D77" s="86"/>
      <c r="E77" s="86"/>
      <c r="F77" s="86"/>
      <c r="G77" s="56"/>
      <c r="H77" s="56"/>
      <c r="I77" s="56"/>
    </row>
    <row r="78" spans="1:9" ht="12.75" hidden="1">
      <c r="A78" s="56"/>
      <c r="B78" s="83"/>
      <c r="C78" s="84"/>
      <c r="D78" s="84"/>
      <c r="E78" s="84"/>
      <c r="F78" s="84"/>
      <c r="G78" s="84"/>
      <c r="H78" s="84"/>
      <c r="I78" s="56"/>
    </row>
    <row r="79" spans="1:9" ht="12.75" hidden="1">
      <c r="A79" s="56"/>
      <c r="B79" s="56"/>
      <c r="C79" s="84"/>
      <c r="D79" s="86"/>
      <c r="E79" s="86"/>
      <c r="F79" s="86"/>
      <c r="G79" s="56"/>
      <c r="H79" s="56"/>
      <c r="I79" s="91"/>
    </row>
    <row r="80" spans="1:9" ht="12.75" hidden="1">
      <c r="A80" s="56"/>
      <c r="B80" s="56"/>
      <c r="C80" s="84"/>
      <c r="D80" s="86"/>
      <c r="E80" s="86"/>
      <c r="F80" s="86"/>
      <c r="G80" s="86"/>
      <c r="H80" s="86"/>
      <c r="I80" s="91"/>
    </row>
    <row r="81" spans="1:9" ht="12.75" hidden="1">
      <c r="A81" s="56"/>
      <c r="B81" s="56"/>
      <c r="C81" s="84"/>
      <c r="D81" s="86"/>
      <c r="E81" s="86"/>
      <c r="F81" s="86"/>
      <c r="G81" s="56"/>
      <c r="H81" s="56"/>
      <c r="I81" s="91"/>
    </row>
    <row r="82" spans="1:9" ht="12.75" hidden="1">
      <c r="A82" s="56"/>
      <c r="B82" s="56"/>
      <c r="C82" s="84"/>
      <c r="D82" s="86"/>
      <c r="E82" s="86"/>
      <c r="F82" s="86"/>
      <c r="G82" s="56"/>
      <c r="H82" s="56"/>
      <c r="I82" s="92"/>
    </row>
    <row r="83" spans="1:9" ht="12.75" hidden="1">
      <c r="A83" s="56"/>
      <c r="B83" s="56"/>
      <c r="C83" s="84"/>
      <c r="D83" s="86"/>
      <c r="E83" s="86"/>
      <c r="F83" s="86"/>
      <c r="G83" s="56"/>
      <c r="H83" s="56"/>
      <c r="I83" s="56"/>
    </row>
    <row r="84" spans="1:9" ht="12.75" hidden="1">
      <c r="A84" s="56"/>
      <c r="B84" s="56"/>
      <c r="C84" s="84"/>
      <c r="D84" s="86"/>
      <c r="E84" s="86"/>
      <c r="F84" s="86"/>
      <c r="G84" s="56"/>
      <c r="H84" s="56"/>
      <c r="I84" s="56"/>
    </row>
  </sheetData>
  <sheetProtection selectLockedCells="1" selectUnlockedCells="1"/>
  <mergeCells count="12">
    <mergeCell ref="I6:I13"/>
    <mergeCell ref="I14:I21"/>
    <mergeCell ref="I22:I28"/>
    <mergeCell ref="I44:I45"/>
    <mergeCell ref="A1:I1"/>
    <mergeCell ref="A2:I2"/>
    <mergeCell ref="A3:I3"/>
    <mergeCell ref="A4:A5"/>
    <mergeCell ref="B4:B5"/>
    <mergeCell ref="C4:C5"/>
    <mergeCell ref="D4:H4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I43" sqref="I43:I49"/>
    </sheetView>
  </sheetViews>
  <sheetFormatPr defaultColWidth="9.00390625" defaultRowHeight="12.75"/>
  <cols>
    <col min="1" max="1" width="13.875" style="0" customWidth="1"/>
    <col min="2" max="2" width="27.25390625" style="0" customWidth="1"/>
    <col min="8" max="8" width="8.875" style="0" customWidth="1"/>
    <col min="9" max="9" width="29.25390625" style="0" customWidth="1"/>
  </cols>
  <sheetData>
    <row r="1" spans="1:9" ht="12.75" customHeight="1">
      <c r="A1" s="175" t="s">
        <v>670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5" t="s">
        <v>671</v>
      </c>
      <c r="B2" s="175"/>
      <c r="C2" s="175"/>
      <c r="D2" s="175"/>
      <c r="E2" s="175"/>
      <c r="F2" s="175"/>
      <c r="G2" s="175"/>
      <c r="H2" s="175"/>
      <c r="I2" s="175"/>
    </row>
    <row r="3" spans="1:9" ht="12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</row>
    <row r="4" spans="1:9" ht="12.75" customHeight="1">
      <c r="A4" s="175" t="s">
        <v>309</v>
      </c>
      <c r="B4" s="175" t="s">
        <v>371</v>
      </c>
      <c r="C4" s="175" t="s">
        <v>269</v>
      </c>
      <c r="D4" s="175" t="s">
        <v>372</v>
      </c>
      <c r="E4" s="175"/>
      <c r="F4" s="175"/>
      <c r="G4" s="175"/>
      <c r="H4" s="175"/>
      <c r="I4" s="175" t="s">
        <v>155</v>
      </c>
    </row>
    <row r="5" spans="1:9" ht="51.75" customHeight="1">
      <c r="A5" s="175"/>
      <c r="B5" s="175"/>
      <c r="C5" s="175"/>
      <c r="D5" s="56" t="s">
        <v>373</v>
      </c>
      <c r="E5" s="56" t="s">
        <v>182</v>
      </c>
      <c r="F5" s="56" t="s">
        <v>156</v>
      </c>
      <c r="G5" s="56" t="s">
        <v>274</v>
      </c>
      <c r="H5" s="56" t="s">
        <v>672</v>
      </c>
      <c r="I5" s="175"/>
    </row>
    <row r="6" spans="1:9" ht="30.75" customHeight="1">
      <c r="A6" s="56" t="s">
        <v>159</v>
      </c>
      <c r="B6" s="53" t="s">
        <v>673</v>
      </c>
      <c r="C6" s="56">
        <f>D6+E6+F6+G6+H6</f>
        <v>23778</v>
      </c>
      <c r="D6" s="56">
        <f>D8+D10+D11+D12+D13</f>
        <v>4200</v>
      </c>
      <c r="E6" s="56">
        <f>E8+E10+E11+E12+E13</f>
        <v>4440</v>
      </c>
      <c r="F6" s="56">
        <f>F8+F10+F11+F12+F13</f>
        <v>4730</v>
      </c>
      <c r="G6" s="56">
        <f>G8+G10+G11+G12+G13</f>
        <v>5040</v>
      </c>
      <c r="H6" s="56">
        <f>H8+H10+H11+H12+H13</f>
        <v>5368</v>
      </c>
      <c r="I6" s="175" t="s">
        <v>674</v>
      </c>
    </row>
    <row r="7" spans="1:9" ht="12.75">
      <c r="A7" s="56"/>
      <c r="B7" s="56" t="s">
        <v>161</v>
      </c>
      <c r="C7" s="56"/>
      <c r="D7" s="56"/>
      <c r="E7" s="56"/>
      <c r="F7" s="56"/>
      <c r="G7" s="56"/>
      <c r="H7" s="56"/>
      <c r="I7" s="175"/>
    </row>
    <row r="8" spans="1:9" ht="12.75">
      <c r="A8" s="56"/>
      <c r="B8" s="56" t="s">
        <v>381</v>
      </c>
      <c r="C8" s="56"/>
      <c r="D8" s="56"/>
      <c r="E8" s="56"/>
      <c r="F8" s="56"/>
      <c r="G8" s="56"/>
      <c r="H8" s="56"/>
      <c r="I8" s="175"/>
    </row>
    <row r="9" spans="1:9" ht="12.75" hidden="1">
      <c r="A9" s="56"/>
      <c r="B9" s="56"/>
      <c r="C9" s="56"/>
      <c r="D9" s="86"/>
      <c r="E9" s="86"/>
      <c r="F9" s="86"/>
      <c r="G9" s="56"/>
      <c r="H9" s="56"/>
      <c r="I9" s="175"/>
    </row>
    <row r="10" spans="1:9" ht="12.75">
      <c r="A10" s="56"/>
      <c r="B10" s="56" t="s">
        <v>462</v>
      </c>
      <c r="C10" s="56">
        <f>C18+C25+C32+C46+C53</f>
        <v>0</v>
      </c>
      <c r="D10" s="56"/>
      <c r="E10" s="56"/>
      <c r="F10" s="56"/>
      <c r="G10" s="56"/>
      <c r="H10" s="56"/>
      <c r="I10" s="175"/>
    </row>
    <row r="11" spans="1:9" ht="12.75">
      <c r="A11" s="56"/>
      <c r="B11" s="56" t="s">
        <v>163</v>
      </c>
      <c r="C11" s="56">
        <f>C19+C26+C33+C40+C47+C54</f>
        <v>0</v>
      </c>
      <c r="D11" s="56"/>
      <c r="E11" s="56"/>
      <c r="F11" s="56"/>
      <c r="G11" s="56"/>
      <c r="H11" s="56"/>
      <c r="I11" s="175"/>
    </row>
    <row r="12" spans="1:9" ht="12.75">
      <c r="A12" s="56"/>
      <c r="B12" s="56" t="s">
        <v>164</v>
      </c>
      <c r="C12" s="56">
        <f>C20++C27+C34+C41+C48+C55</f>
        <v>0</v>
      </c>
      <c r="D12" s="86"/>
      <c r="E12" s="86"/>
      <c r="F12" s="86"/>
      <c r="G12" s="56"/>
      <c r="H12" s="56"/>
      <c r="I12" s="175"/>
    </row>
    <row r="13" spans="1:9" ht="33" customHeight="1">
      <c r="A13" s="56"/>
      <c r="B13" s="56" t="s">
        <v>165</v>
      </c>
      <c r="C13" s="56">
        <f aca="true" t="shared" si="0" ref="C13:H13">C21+C35+C42</f>
        <v>23778</v>
      </c>
      <c r="D13" s="56">
        <f t="shared" si="0"/>
        <v>4200</v>
      </c>
      <c r="E13" s="56">
        <f t="shared" si="0"/>
        <v>4440</v>
      </c>
      <c r="F13" s="56">
        <f t="shared" si="0"/>
        <v>4730</v>
      </c>
      <c r="G13" s="56">
        <f t="shared" si="0"/>
        <v>5040</v>
      </c>
      <c r="H13" s="56">
        <f t="shared" si="0"/>
        <v>5368</v>
      </c>
      <c r="I13" s="175"/>
    </row>
    <row r="14" spans="1:9" ht="30.75" customHeight="1">
      <c r="A14" s="56" t="s">
        <v>202</v>
      </c>
      <c r="B14" s="53" t="s">
        <v>675</v>
      </c>
      <c r="C14" s="56">
        <f>C16</f>
        <v>0</v>
      </c>
      <c r="D14" s="56"/>
      <c r="E14" s="56"/>
      <c r="F14" s="56"/>
      <c r="G14" s="56"/>
      <c r="H14" s="56"/>
      <c r="I14" s="175" t="s">
        <v>676</v>
      </c>
    </row>
    <row r="15" spans="1:9" ht="12.75">
      <c r="A15" s="56"/>
      <c r="B15" s="56" t="s">
        <v>169</v>
      </c>
      <c r="C15" s="56">
        <f>D15+E15+F15+G15+H15</f>
        <v>0</v>
      </c>
      <c r="D15" s="56"/>
      <c r="E15" s="56"/>
      <c r="F15" s="56"/>
      <c r="G15" s="56"/>
      <c r="H15" s="56"/>
      <c r="I15" s="175"/>
    </row>
    <row r="16" spans="1:9" ht="12.75">
      <c r="A16" s="56"/>
      <c r="B16" s="56" t="s">
        <v>381</v>
      </c>
      <c r="C16" s="56">
        <f>D16+E16+F16</f>
        <v>0</v>
      </c>
      <c r="D16" s="56"/>
      <c r="E16" s="56"/>
      <c r="F16" s="56"/>
      <c r="G16" s="56"/>
      <c r="H16" s="56"/>
      <c r="I16" s="175"/>
    </row>
    <row r="17" spans="1:9" ht="12.75" hidden="1">
      <c r="A17" s="56"/>
      <c r="B17" s="56"/>
      <c r="C17" s="56">
        <f aca="true" t="shared" si="1" ref="C17:C22">D17+E17+F17+G17+H17</f>
        <v>0</v>
      </c>
      <c r="D17" s="86"/>
      <c r="E17" s="86"/>
      <c r="F17" s="86"/>
      <c r="G17" s="56"/>
      <c r="H17" s="56"/>
      <c r="I17" s="175"/>
    </row>
    <row r="18" spans="1:9" ht="12.75">
      <c r="A18" s="56"/>
      <c r="B18" s="56" t="s">
        <v>462</v>
      </c>
      <c r="C18" s="56">
        <f t="shared" si="1"/>
        <v>0</v>
      </c>
      <c r="D18" s="86"/>
      <c r="E18" s="86"/>
      <c r="F18" s="86"/>
      <c r="G18" s="56"/>
      <c r="H18" s="56"/>
      <c r="I18" s="175"/>
    </row>
    <row r="19" spans="1:9" ht="12.75">
      <c r="A19" s="56"/>
      <c r="B19" s="56" t="s">
        <v>163</v>
      </c>
      <c r="C19" s="56">
        <f t="shared" si="1"/>
        <v>0</v>
      </c>
      <c r="D19" s="86"/>
      <c r="E19" s="86"/>
      <c r="F19" s="86"/>
      <c r="G19" s="56"/>
      <c r="H19" s="56"/>
      <c r="I19" s="175"/>
    </row>
    <row r="20" spans="1:9" ht="12.75">
      <c r="A20" s="56"/>
      <c r="B20" s="56" t="s">
        <v>164</v>
      </c>
      <c r="C20" s="56">
        <f t="shared" si="1"/>
        <v>0</v>
      </c>
      <c r="D20" s="86"/>
      <c r="E20" s="86"/>
      <c r="F20" s="86"/>
      <c r="G20" s="56"/>
      <c r="H20" s="56"/>
      <c r="I20" s="175"/>
    </row>
    <row r="21" spans="1:9" ht="12.75">
      <c r="A21" s="56"/>
      <c r="B21" s="56" t="s">
        <v>165</v>
      </c>
      <c r="C21" s="56">
        <f t="shared" si="1"/>
        <v>13178</v>
      </c>
      <c r="D21" s="56">
        <v>2350</v>
      </c>
      <c r="E21" s="56">
        <v>2440</v>
      </c>
      <c r="F21" s="56">
        <v>2630</v>
      </c>
      <c r="G21" s="56">
        <v>2790</v>
      </c>
      <c r="H21" s="56">
        <v>2968</v>
      </c>
      <c r="I21" s="175"/>
    </row>
    <row r="22" spans="1:9" ht="63" customHeight="1">
      <c r="A22" s="56" t="s">
        <v>171</v>
      </c>
      <c r="B22" s="83" t="s">
        <v>677</v>
      </c>
      <c r="C22" s="84">
        <f t="shared" si="1"/>
        <v>0</v>
      </c>
      <c r="D22" s="84"/>
      <c r="E22" s="84"/>
      <c r="F22" s="84"/>
      <c r="G22" s="84"/>
      <c r="H22" s="84"/>
      <c r="I22" s="175" t="s">
        <v>678</v>
      </c>
    </row>
    <row r="23" spans="1:9" ht="12.75">
      <c r="A23" s="56"/>
      <c r="B23" s="56" t="s">
        <v>169</v>
      </c>
      <c r="C23" s="84"/>
      <c r="D23" s="86"/>
      <c r="E23" s="86"/>
      <c r="F23" s="86"/>
      <c r="G23" s="56"/>
      <c r="H23" s="56"/>
      <c r="I23" s="175"/>
    </row>
    <row r="24" spans="1:9" ht="12.75">
      <c r="A24" s="56"/>
      <c r="B24" s="56" t="s">
        <v>381</v>
      </c>
      <c r="C24" s="84">
        <f>D24+E24+F24+G24+H24</f>
        <v>0</v>
      </c>
      <c r="D24" s="84"/>
      <c r="E24" s="84"/>
      <c r="F24" s="84"/>
      <c r="G24" s="84"/>
      <c r="H24" s="84"/>
      <c r="I24" s="175"/>
    </row>
    <row r="25" spans="1:9" ht="12.75">
      <c r="A25" s="56"/>
      <c r="B25" s="56" t="s">
        <v>462</v>
      </c>
      <c r="C25" s="84">
        <f>D25+E25+F25</f>
        <v>0</v>
      </c>
      <c r="D25" s="86"/>
      <c r="E25" s="86"/>
      <c r="F25" s="86"/>
      <c r="G25" s="56"/>
      <c r="H25" s="56"/>
      <c r="I25" s="175"/>
    </row>
    <row r="26" spans="1:9" ht="12.75">
      <c r="A26" s="56"/>
      <c r="B26" s="56" t="s">
        <v>163</v>
      </c>
      <c r="C26" s="84">
        <f>D26+E26+F26</f>
        <v>0</v>
      </c>
      <c r="D26" s="86"/>
      <c r="E26" s="86"/>
      <c r="F26" s="86"/>
      <c r="G26" s="56"/>
      <c r="H26" s="56"/>
      <c r="I26" s="175"/>
    </row>
    <row r="27" spans="1:9" ht="12.75">
      <c r="A27" s="56"/>
      <c r="B27" s="56" t="s">
        <v>164</v>
      </c>
      <c r="C27" s="84"/>
      <c r="D27" s="86"/>
      <c r="E27" s="86"/>
      <c r="F27" s="86"/>
      <c r="G27" s="56"/>
      <c r="H27" s="56"/>
      <c r="I27" s="175"/>
    </row>
    <row r="28" spans="1:9" ht="12.75">
      <c r="A28" s="56"/>
      <c r="B28" s="56" t="s">
        <v>165</v>
      </c>
      <c r="C28" s="84">
        <f>D28+E28+F28</f>
        <v>0</v>
      </c>
      <c r="D28" s="86"/>
      <c r="E28" s="86"/>
      <c r="F28" s="86"/>
      <c r="G28" s="56"/>
      <c r="H28" s="56"/>
      <c r="I28" s="175"/>
    </row>
    <row r="29" spans="1:9" ht="78" customHeight="1">
      <c r="A29" s="56" t="s">
        <v>174</v>
      </c>
      <c r="B29" s="83" t="s">
        <v>679</v>
      </c>
      <c r="C29" s="84">
        <f>D29+E29+F29+G29+H29</f>
        <v>10350</v>
      </c>
      <c r="D29" s="86">
        <v>1800</v>
      </c>
      <c r="E29" s="86">
        <v>1950</v>
      </c>
      <c r="F29" s="86">
        <v>2050</v>
      </c>
      <c r="G29" s="56">
        <v>2200</v>
      </c>
      <c r="H29" s="56">
        <v>2350</v>
      </c>
      <c r="I29" s="175" t="s">
        <v>680</v>
      </c>
    </row>
    <row r="30" spans="1:9" ht="12.75">
      <c r="A30" s="56"/>
      <c r="B30" s="56" t="s">
        <v>169</v>
      </c>
      <c r="C30" s="84"/>
      <c r="D30" s="86"/>
      <c r="E30" s="86"/>
      <c r="F30" s="86"/>
      <c r="G30" s="56"/>
      <c r="H30" s="56"/>
      <c r="I30" s="175"/>
    </row>
    <row r="31" spans="1:9" ht="12.75">
      <c r="A31" s="56"/>
      <c r="B31" s="56" t="s">
        <v>381</v>
      </c>
      <c r="C31" s="84">
        <f>D31+E31+F31+G31+H31</f>
        <v>0</v>
      </c>
      <c r="D31" s="84"/>
      <c r="E31" s="84"/>
      <c r="F31" s="84"/>
      <c r="G31" s="84"/>
      <c r="H31" s="84"/>
      <c r="I31" s="175"/>
    </row>
    <row r="32" spans="1:9" ht="12.75">
      <c r="A32" s="56"/>
      <c r="B32" s="56" t="s">
        <v>462</v>
      </c>
      <c r="C32" s="84">
        <f>D32+E32+F32</f>
        <v>0</v>
      </c>
      <c r="D32" s="86"/>
      <c r="E32" s="86"/>
      <c r="F32" s="86"/>
      <c r="G32" s="56"/>
      <c r="H32" s="56"/>
      <c r="I32" s="175"/>
    </row>
    <row r="33" spans="1:9" ht="12.75">
      <c r="A33" s="56"/>
      <c r="B33" s="56" t="s">
        <v>163</v>
      </c>
      <c r="C33" s="84">
        <f>D33+E33+F33</f>
        <v>0</v>
      </c>
      <c r="D33" s="86"/>
      <c r="E33" s="86"/>
      <c r="F33" s="86"/>
      <c r="G33" s="56"/>
      <c r="H33" s="56"/>
      <c r="I33" s="175"/>
    </row>
    <row r="34" spans="1:9" ht="12.75">
      <c r="A34" s="56"/>
      <c r="B34" s="56" t="s">
        <v>164</v>
      </c>
      <c r="C34" s="84"/>
      <c r="D34" s="86"/>
      <c r="E34" s="86"/>
      <c r="F34" s="86"/>
      <c r="G34" s="56"/>
      <c r="H34" s="56"/>
      <c r="I34" s="175"/>
    </row>
    <row r="35" spans="1:9" ht="12.75">
      <c r="A35" s="56"/>
      <c r="B35" s="56" t="s">
        <v>165</v>
      </c>
      <c r="C35" s="84">
        <f>D35+E35+F35+G35+H35</f>
        <v>10350</v>
      </c>
      <c r="D35" s="86">
        <v>1800</v>
      </c>
      <c r="E35" s="86">
        <v>1950</v>
      </c>
      <c r="F35" s="86">
        <v>2050</v>
      </c>
      <c r="G35" s="56">
        <v>2200</v>
      </c>
      <c r="H35" s="56">
        <v>2350</v>
      </c>
      <c r="I35" s="175"/>
    </row>
    <row r="36" spans="1:9" ht="84" customHeight="1">
      <c r="A36" s="56" t="s">
        <v>404</v>
      </c>
      <c r="B36" s="83" t="s">
        <v>681</v>
      </c>
      <c r="C36" s="84">
        <f>D36+E36+F36+G36+H36</f>
        <v>250</v>
      </c>
      <c r="D36" s="86">
        <v>50</v>
      </c>
      <c r="E36" s="86">
        <v>50</v>
      </c>
      <c r="F36" s="86">
        <v>50</v>
      </c>
      <c r="G36" s="56">
        <v>50</v>
      </c>
      <c r="H36" s="56">
        <v>50</v>
      </c>
      <c r="I36" s="175" t="s">
        <v>0</v>
      </c>
    </row>
    <row r="37" spans="1:9" ht="12.75">
      <c r="A37" s="56"/>
      <c r="B37" s="56" t="s">
        <v>169</v>
      </c>
      <c r="C37" s="84"/>
      <c r="D37" s="86"/>
      <c r="E37" s="86"/>
      <c r="F37" s="86"/>
      <c r="G37" s="56"/>
      <c r="H37" s="56"/>
      <c r="I37" s="175"/>
    </row>
    <row r="38" spans="1:9" ht="12.75">
      <c r="A38" s="56"/>
      <c r="B38" s="56" t="s">
        <v>381</v>
      </c>
      <c r="C38" s="84">
        <f>D38+E38+F38+G38+H38</f>
        <v>0</v>
      </c>
      <c r="D38" s="84"/>
      <c r="E38" s="84"/>
      <c r="F38" s="84"/>
      <c r="G38" s="84"/>
      <c r="H38" s="84"/>
      <c r="I38" s="175"/>
    </row>
    <row r="39" spans="1:9" ht="12.75">
      <c r="A39" s="56"/>
      <c r="B39" s="56" t="s">
        <v>462</v>
      </c>
      <c r="C39" s="84">
        <f>D39+E39+F39</f>
        <v>0</v>
      </c>
      <c r="D39" s="86"/>
      <c r="E39" s="86"/>
      <c r="F39" s="86"/>
      <c r="G39" s="56"/>
      <c r="H39" s="56"/>
      <c r="I39" s="175"/>
    </row>
    <row r="40" spans="1:9" ht="12.75">
      <c r="A40" s="56"/>
      <c r="B40" s="56" t="s">
        <v>163</v>
      </c>
      <c r="C40" s="84">
        <f>D40+E40+F40</f>
        <v>0</v>
      </c>
      <c r="D40" s="86"/>
      <c r="E40" s="86"/>
      <c r="F40" s="86"/>
      <c r="G40" s="56"/>
      <c r="H40" s="56"/>
      <c r="I40" s="175"/>
    </row>
    <row r="41" spans="1:9" ht="12.75">
      <c r="A41" s="56"/>
      <c r="B41" s="56" t="s">
        <v>164</v>
      </c>
      <c r="C41" s="84"/>
      <c r="D41" s="86"/>
      <c r="E41" s="86"/>
      <c r="F41" s="86"/>
      <c r="G41" s="56"/>
      <c r="H41" s="56"/>
      <c r="I41" s="175"/>
    </row>
    <row r="42" spans="1:9" ht="12.75">
      <c r="A42" s="56"/>
      <c r="B42" s="56" t="s">
        <v>165</v>
      </c>
      <c r="C42" s="84">
        <f>D42+E42+F42+G42+H42</f>
        <v>250</v>
      </c>
      <c r="D42" s="86">
        <v>50</v>
      </c>
      <c r="E42" s="86">
        <v>50</v>
      </c>
      <c r="F42" s="86">
        <v>50</v>
      </c>
      <c r="G42" s="56">
        <v>50</v>
      </c>
      <c r="H42" s="56">
        <v>50</v>
      </c>
      <c r="I42" s="175"/>
    </row>
    <row r="43" spans="1:9" ht="50.25" customHeight="1">
      <c r="A43" s="56" t="s">
        <v>226</v>
      </c>
      <c r="B43" s="83" t="s">
        <v>1</v>
      </c>
      <c r="C43" s="84"/>
      <c r="D43" s="86"/>
      <c r="E43" s="86"/>
      <c r="F43" s="86"/>
      <c r="G43" s="56"/>
      <c r="H43" s="56"/>
      <c r="I43" s="175" t="s">
        <v>2</v>
      </c>
    </row>
    <row r="44" spans="1:9" ht="12.75">
      <c r="A44" s="56"/>
      <c r="B44" s="56" t="s">
        <v>169</v>
      </c>
      <c r="C44" s="84"/>
      <c r="D44" s="86"/>
      <c r="E44" s="86"/>
      <c r="F44" s="86"/>
      <c r="G44" s="56"/>
      <c r="H44" s="56"/>
      <c r="I44" s="175"/>
    </row>
    <row r="45" spans="1:9" ht="12.75">
      <c r="A45" s="56"/>
      <c r="B45" s="56" t="s">
        <v>381</v>
      </c>
      <c r="C45" s="84">
        <f>D45+E45+F45+G45+H45</f>
        <v>0</v>
      </c>
      <c r="D45" s="84"/>
      <c r="E45" s="84"/>
      <c r="F45" s="84"/>
      <c r="G45" s="84"/>
      <c r="H45" s="84"/>
      <c r="I45" s="175"/>
    </row>
    <row r="46" spans="1:9" ht="12.75">
      <c r="A46" s="56"/>
      <c r="B46" s="56" t="s">
        <v>462</v>
      </c>
      <c r="C46" s="84">
        <f>D46+E46+F46</f>
        <v>0</v>
      </c>
      <c r="D46" s="86"/>
      <c r="E46" s="86"/>
      <c r="F46" s="86"/>
      <c r="G46" s="56"/>
      <c r="H46" s="56"/>
      <c r="I46" s="175"/>
    </row>
    <row r="47" spans="1:9" ht="12.75">
      <c r="A47" s="56"/>
      <c r="B47" s="56" t="s">
        <v>163</v>
      </c>
      <c r="C47" s="84">
        <f>D47+E47+F47</f>
        <v>0</v>
      </c>
      <c r="D47" s="86"/>
      <c r="E47" s="86"/>
      <c r="F47" s="86"/>
      <c r="G47" s="56"/>
      <c r="H47" s="56"/>
      <c r="I47" s="175"/>
    </row>
    <row r="48" spans="1:9" ht="12.75">
      <c r="A48" s="56"/>
      <c r="B48" s="56" t="s">
        <v>164</v>
      </c>
      <c r="C48" s="84"/>
      <c r="D48" s="86"/>
      <c r="E48" s="86"/>
      <c r="F48" s="86"/>
      <c r="G48" s="56"/>
      <c r="H48" s="56"/>
      <c r="I48" s="175"/>
    </row>
    <row r="49" spans="1:9" ht="12.75">
      <c r="A49" s="56"/>
      <c r="B49" s="56" t="s">
        <v>165</v>
      </c>
      <c r="C49" s="84">
        <f>D49+E49+F49+G49+H49</f>
        <v>0</v>
      </c>
      <c r="D49" s="86"/>
      <c r="E49" s="86"/>
      <c r="F49" s="86"/>
      <c r="G49" s="56"/>
      <c r="H49" s="56"/>
      <c r="I49" s="175"/>
    </row>
    <row r="50" spans="1:9" ht="54.75" customHeight="1">
      <c r="A50" s="56" t="s">
        <v>248</v>
      </c>
      <c r="B50" s="83" t="s">
        <v>3</v>
      </c>
      <c r="C50" s="84"/>
      <c r="D50" s="86"/>
      <c r="E50" s="86"/>
      <c r="F50" s="86"/>
      <c r="G50" s="56"/>
      <c r="H50" s="56"/>
      <c r="I50" s="175" t="s">
        <v>4</v>
      </c>
    </row>
    <row r="51" spans="1:9" ht="12.75">
      <c r="A51" s="56"/>
      <c r="B51" s="56" t="s">
        <v>169</v>
      </c>
      <c r="C51" s="84"/>
      <c r="D51" s="86"/>
      <c r="E51" s="86"/>
      <c r="F51" s="86"/>
      <c r="G51" s="56"/>
      <c r="H51" s="56"/>
      <c r="I51" s="175"/>
    </row>
    <row r="52" spans="1:9" ht="12.75">
      <c r="A52" s="56"/>
      <c r="B52" s="56" t="s">
        <v>381</v>
      </c>
      <c r="C52" s="84">
        <f>D52+E52+F52+G52+H52</f>
        <v>0</v>
      </c>
      <c r="D52" s="84"/>
      <c r="E52" s="84"/>
      <c r="F52" s="84"/>
      <c r="G52" s="84"/>
      <c r="H52" s="84"/>
      <c r="I52" s="175"/>
    </row>
    <row r="53" spans="1:9" ht="12.75">
      <c r="A53" s="56"/>
      <c r="B53" s="56" t="s">
        <v>462</v>
      </c>
      <c r="C53" s="84">
        <f>D53+E53+F53</f>
        <v>0</v>
      </c>
      <c r="D53" s="86"/>
      <c r="E53" s="86"/>
      <c r="F53" s="86"/>
      <c r="G53" s="56"/>
      <c r="H53" s="56"/>
      <c r="I53" s="175"/>
    </row>
    <row r="54" spans="1:9" ht="12.75">
      <c r="A54" s="56"/>
      <c r="B54" s="56" t="s">
        <v>163</v>
      </c>
      <c r="C54" s="84">
        <f>D54+E54+F54</f>
        <v>0</v>
      </c>
      <c r="D54" s="86"/>
      <c r="E54" s="86"/>
      <c r="F54" s="86"/>
      <c r="G54" s="56"/>
      <c r="H54" s="56"/>
      <c r="I54" s="175"/>
    </row>
    <row r="55" spans="1:9" ht="12.75">
      <c r="A55" s="56"/>
      <c r="B55" s="56" t="s">
        <v>164</v>
      </c>
      <c r="C55" s="84"/>
      <c r="D55" s="86"/>
      <c r="E55" s="86"/>
      <c r="F55" s="86"/>
      <c r="G55" s="56"/>
      <c r="H55" s="56"/>
      <c r="I55" s="175"/>
    </row>
    <row r="56" spans="1:9" ht="12.75">
      <c r="A56" s="56"/>
      <c r="B56" s="56" t="s">
        <v>165</v>
      </c>
      <c r="C56" s="84"/>
      <c r="D56" s="86"/>
      <c r="E56" s="86"/>
      <c r="F56" s="86"/>
      <c r="G56" s="56"/>
      <c r="H56" s="56"/>
      <c r="I56" s="175"/>
    </row>
    <row r="57" spans="1:9" ht="39" customHeight="1">
      <c r="A57" s="56" t="s">
        <v>256</v>
      </c>
      <c r="B57" s="83" t="s">
        <v>5</v>
      </c>
      <c r="C57" s="84"/>
      <c r="D57" s="86"/>
      <c r="E57" s="86"/>
      <c r="F57" s="86"/>
      <c r="G57" s="56"/>
      <c r="H57" s="56"/>
      <c r="I57" s="175" t="s">
        <v>6</v>
      </c>
    </row>
    <row r="58" spans="1:9" ht="12.75">
      <c r="A58" s="56"/>
      <c r="B58" s="56" t="s">
        <v>169</v>
      </c>
      <c r="C58" s="84"/>
      <c r="D58" s="86"/>
      <c r="E58" s="86"/>
      <c r="F58" s="86"/>
      <c r="G58" s="56"/>
      <c r="H58" s="56"/>
      <c r="I58" s="175"/>
    </row>
    <row r="59" spans="1:9" ht="12.75">
      <c r="A59" s="56"/>
      <c r="B59" s="56" t="s">
        <v>381</v>
      </c>
      <c r="C59" s="84">
        <f>D59+E59+F59+G59+H59</f>
        <v>0</v>
      </c>
      <c r="D59" s="84"/>
      <c r="E59" s="84"/>
      <c r="F59" s="84"/>
      <c r="G59" s="84"/>
      <c r="H59" s="84"/>
      <c r="I59" s="175"/>
    </row>
    <row r="60" spans="1:9" ht="12.75">
      <c r="A60" s="56"/>
      <c r="B60" s="56" t="s">
        <v>462</v>
      </c>
      <c r="C60" s="84">
        <f>D60+E60+F60</f>
        <v>0</v>
      </c>
      <c r="D60" s="86"/>
      <c r="E60" s="86"/>
      <c r="F60" s="86"/>
      <c r="G60" s="56"/>
      <c r="H60" s="56"/>
      <c r="I60" s="175"/>
    </row>
    <row r="61" spans="1:9" ht="12.75">
      <c r="A61" s="56"/>
      <c r="B61" s="56" t="s">
        <v>163</v>
      </c>
      <c r="C61" s="84">
        <f>D61+E61+F61</f>
        <v>0</v>
      </c>
      <c r="D61" s="86"/>
      <c r="E61" s="86"/>
      <c r="F61" s="86"/>
      <c r="G61" s="56"/>
      <c r="H61" s="56"/>
      <c r="I61" s="175"/>
    </row>
    <row r="62" spans="1:9" ht="12.75">
      <c r="A62" s="56"/>
      <c r="B62" s="56" t="s">
        <v>164</v>
      </c>
      <c r="C62" s="84"/>
      <c r="D62" s="86"/>
      <c r="E62" s="86"/>
      <c r="F62" s="86"/>
      <c r="G62" s="56"/>
      <c r="H62" s="56"/>
      <c r="I62" s="175"/>
    </row>
    <row r="63" spans="1:9" ht="12.75">
      <c r="A63" s="56"/>
      <c r="B63" s="56" t="s">
        <v>165</v>
      </c>
      <c r="C63" s="84"/>
      <c r="D63" s="86"/>
      <c r="E63" s="86"/>
      <c r="F63" s="86"/>
      <c r="G63" s="56"/>
      <c r="H63" s="56"/>
      <c r="I63" s="175"/>
    </row>
    <row r="64" spans="1:9" ht="48" customHeight="1">
      <c r="A64" s="56" t="s">
        <v>262</v>
      </c>
      <c r="B64" s="83" t="s">
        <v>7</v>
      </c>
      <c r="C64" s="84"/>
      <c r="D64" s="86"/>
      <c r="E64" s="86"/>
      <c r="F64" s="86"/>
      <c r="G64" s="56"/>
      <c r="H64" s="56"/>
      <c r="I64" s="175" t="s">
        <v>8</v>
      </c>
    </row>
    <row r="65" spans="1:9" ht="12.75">
      <c r="A65" s="56"/>
      <c r="B65" s="56" t="s">
        <v>169</v>
      </c>
      <c r="C65" s="84"/>
      <c r="D65" s="86"/>
      <c r="E65" s="86"/>
      <c r="F65" s="86"/>
      <c r="G65" s="56"/>
      <c r="H65" s="56"/>
      <c r="I65" s="175"/>
    </row>
    <row r="66" spans="1:9" ht="12.75">
      <c r="A66" s="56"/>
      <c r="B66" s="56" t="s">
        <v>381</v>
      </c>
      <c r="C66" s="84">
        <f>D66+E66+F66+G66+H66</f>
        <v>0</v>
      </c>
      <c r="D66" s="84"/>
      <c r="E66" s="84"/>
      <c r="F66" s="84"/>
      <c r="G66" s="84"/>
      <c r="H66" s="84"/>
      <c r="I66" s="175"/>
    </row>
    <row r="67" spans="1:9" ht="12.75">
      <c r="A67" s="56"/>
      <c r="B67" s="56" t="s">
        <v>462</v>
      </c>
      <c r="C67" s="84">
        <f>D67+E67+F67</f>
        <v>0</v>
      </c>
      <c r="D67" s="86"/>
      <c r="E67" s="86"/>
      <c r="F67" s="86"/>
      <c r="G67" s="56"/>
      <c r="H67" s="56"/>
      <c r="I67" s="175"/>
    </row>
    <row r="68" spans="1:9" ht="12.75">
      <c r="A68" s="56"/>
      <c r="B68" s="56" t="s">
        <v>163</v>
      </c>
      <c r="C68" s="84">
        <f>D68+E68+F68</f>
        <v>0</v>
      </c>
      <c r="D68" s="86"/>
      <c r="E68" s="86"/>
      <c r="F68" s="86"/>
      <c r="G68" s="56"/>
      <c r="H68" s="56"/>
      <c r="I68" s="175"/>
    </row>
    <row r="69" spans="1:9" ht="12.75">
      <c r="A69" s="56"/>
      <c r="B69" s="56" t="s">
        <v>164</v>
      </c>
      <c r="C69" s="84"/>
      <c r="D69" s="86"/>
      <c r="E69" s="86"/>
      <c r="F69" s="86"/>
      <c r="G69" s="56"/>
      <c r="H69" s="56"/>
      <c r="I69" s="175"/>
    </row>
    <row r="70" spans="1:9" ht="12.75">
      <c r="A70" s="56"/>
      <c r="B70" s="56" t="s">
        <v>165</v>
      </c>
      <c r="C70" s="84"/>
      <c r="D70" s="86"/>
      <c r="E70" s="86"/>
      <c r="F70" s="86"/>
      <c r="G70" s="56"/>
      <c r="H70" s="56"/>
      <c r="I70" s="175"/>
    </row>
    <row r="71" spans="1:9" ht="36">
      <c r="A71" s="56" t="s">
        <v>291</v>
      </c>
      <c r="B71" s="83" t="s">
        <v>9</v>
      </c>
      <c r="C71" s="84"/>
      <c r="D71" s="86"/>
      <c r="E71" s="86"/>
      <c r="F71" s="86"/>
      <c r="G71" s="56"/>
      <c r="H71" s="56"/>
      <c r="I71" s="175"/>
    </row>
    <row r="72" spans="1:9" ht="12.75">
      <c r="A72" s="56"/>
      <c r="B72" s="56" t="s">
        <v>169</v>
      </c>
      <c r="C72" s="84"/>
      <c r="D72" s="86"/>
      <c r="E72" s="86"/>
      <c r="F72" s="86"/>
      <c r="G72" s="56"/>
      <c r="H72" s="56"/>
      <c r="I72" s="175"/>
    </row>
    <row r="73" spans="1:9" ht="12.75">
      <c r="A73" s="56"/>
      <c r="B73" s="56" t="s">
        <v>381</v>
      </c>
      <c r="C73" s="84">
        <f>D73+E73+F73+G73+H73</f>
        <v>0</v>
      </c>
      <c r="D73" s="84"/>
      <c r="E73" s="84"/>
      <c r="F73" s="84"/>
      <c r="G73" s="84"/>
      <c r="H73" s="84"/>
      <c r="I73" s="175"/>
    </row>
    <row r="74" spans="1:9" ht="12.75">
      <c r="A74" s="56"/>
      <c r="B74" s="56" t="s">
        <v>462</v>
      </c>
      <c r="C74" s="84">
        <f>D74+E74+F74</f>
        <v>0</v>
      </c>
      <c r="D74" s="86"/>
      <c r="E74" s="86"/>
      <c r="F74" s="86"/>
      <c r="G74" s="56"/>
      <c r="H74" s="56"/>
      <c r="I74" s="175"/>
    </row>
    <row r="75" spans="1:9" ht="12.75">
      <c r="A75" s="56"/>
      <c r="B75" s="56" t="s">
        <v>163</v>
      </c>
      <c r="C75" s="84">
        <f>D75+E75+F75</f>
        <v>0</v>
      </c>
      <c r="D75" s="86"/>
      <c r="E75" s="86"/>
      <c r="F75" s="86"/>
      <c r="G75" s="56"/>
      <c r="H75" s="56"/>
      <c r="I75" s="175"/>
    </row>
    <row r="76" spans="1:9" ht="12.75">
      <c r="A76" s="56"/>
      <c r="B76" s="56" t="s">
        <v>164</v>
      </c>
      <c r="C76" s="84"/>
      <c r="D76" s="86"/>
      <c r="E76" s="86"/>
      <c r="F76" s="86"/>
      <c r="G76" s="56"/>
      <c r="H76" s="56"/>
      <c r="I76" s="175"/>
    </row>
    <row r="77" spans="1:9" ht="12.75">
      <c r="A77" s="56"/>
      <c r="B77" s="56" t="s">
        <v>165</v>
      </c>
      <c r="C77" s="84"/>
      <c r="D77" s="86"/>
      <c r="E77" s="86"/>
      <c r="F77" s="86"/>
      <c r="G77" s="56"/>
      <c r="H77" s="56"/>
      <c r="I77" s="175"/>
    </row>
    <row r="78" spans="1:9" ht="48">
      <c r="A78" s="56" t="s">
        <v>293</v>
      </c>
      <c r="B78" s="83" t="s">
        <v>10</v>
      </c>
      <c r="C78" s="84"/>
      <c r="D78" s="86"/>
      <c r="E78" s="86"/>
      <c r="F78" s="86"/>
      <c r="G78" s="56"/>
      <c r="H78" s="56"/>
      <c r="I78" s="175"/>
    </row>
    <row r="79" spans="1:9" ht="12.75">
      <c r="A79" s="56"/>
      <c r="B79" s="56" t="s">
        <v>169</v>
      </c>
      <c r="C79" s="84"/>
      <c r="D79" s="86"/>
      <c r="E79" s="86"/>
      <c r="F79" s="86"/>
      <c r="G79" s="56"/>
      <c r="H79" s="56"/>
      <c r="I79" s="175"/>
    </row>
    <row r="80" spans="1:9" ht="12.75">
      <c r="A80" s="56"/>
      <c r="B80" s="56" t="s">
        <v>381</v>
      </c>
      <c r="C80" s="84">
        <f>D80+E80+F80+G80+H80</f>
        <v>0</v>
      </c>
      <c r="D80" s="84"/>
      <c r="E80" s="84"/>
      <c r="F80" s="84"/>
      <c r="G80" s="84"/>
      <c r="H80" s="84"/>
      <c r="I80" s="175"/>
    </row>
    <row r="81" spans="1:9" ht="12.75">
      <c r="A81" s="56"/>
      <c r="B81" s="56" t="s">
        <v>462</v>
      </c>
      <c r="C81" s="84">
        <f>D81+E81+F81</f>
        <v>0</v>
      </c>
      <c r="D81" s="86"/>
      <c r="E81" s="86"/>
      <c r="F81" s="86"/>
      <c r="G81" s="56"/>
      <c r="H81" s="56"/>
      <c r="I81" s="175"/>
    </row>
    <row r="82" spans="1:9" ht="12.75">
      <c r="A82" s="56"/>
      <c r="B82" s="56" t="s">
        <v>163</v>
      </c>
      <c r="C82" s="84">
        <f>D82+E82+F82</f>
        <v>0</v>
      </c>
      <c r="D82" s="86"/>
      <c r="E82" s="86"/>
      <c r="F82" s="86"/>
      <c r="G82" s="56"/>
      <c r="H82" s="56"/>
      <c r="I82" s="175"/>
    </row>
    <row r="83" spans="1:9" ht="12.75">
      <c r="A83" s="56"/>
      <c r="B83" s="56" t="s">
        <v>164</v>
      </c>
      <c r="C83" s="84"/>
      <c r="D83" s="86"/>
      <c r="E83" s="86"/>
      <c r="F83" s="86"/>
      <c r="G83" s="56"/>
      <c r="H83" s="56"/>
      <c r="I83" s="175"/>
    </row>
    <row r="84" spans="1:9" ht="12.75">
      <c r="A84" s="56"/>
      <c r="B84" s="56" t="s">
        <v>165</v>
      </c>
      <c r="C84" s="84"/>
      <c r="D84" s="86"/>
      <c r="E84" s="86"/>
      <c r="F84" s="86"/>
      <c r="G84" s="56"/>
      <c r="H84" s="56"/>
      <c r="I84" s="175"/>
    </row>
  </sheetData>
  <sheetProtection selectLockedCells="1" selectUnlockedCells="1"/>
  <mergeCells count="19">
    <mergeCell ref="I64:I70"/>
    <mergeCell ref="I71:I77"/>
    <mergeCell ref="I78:I84"/>
    <mergeCell ref="I36:I42"/>
    <mergeCell ref="I43:I49"/>
    <mergeCell ref="I50:I56"/>
    <mergeCell ref="I57:I63"/>
    <mergeCell ref="I6:I13"/>
    <mergeCell ref="I14:I21"/>
    <mergeCell ref="I22:I28"/>
    <mergeCell ref="I29:I35"/>
    <mergeCell ref="A1:I1"/>
    <mergeCell ref="A2:I2"/>
    <mergeCell ref="A3:I3"/>
    <mergeCell ref="A4:A5"/>
    <mergeCell ref="B4:B5"/>
    <mergeCell ref="C4:C5"/>
    <mergeCell ref="D4:H4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B1">
      <selection activeCell="G14" sqref="G14"/>
    </sheetView>
  </sheetViews>
  <sheetFormatPr defaultColWidth="9.00390625" defaultRowHeight="12.75"/>
  <cols>
    <col min="1" max="1" width="14.75390625" style="0" customWidth="1"/>
    <col min="2" max="2" width="27.00390625" style="0" customWidth="1"/>
    <col min="9" max="9" width="26.625" style="0" customWidth="1"/>
  </cols>
  <sheetData>
    <row r="1" spans="1:9" ht="12.75" customHeight="1">
      <c r="A1" s="175" t="s">
        <v>11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5" t="s">
        <v>12</v>
      </c>
      <c r="B2" s="175"/>
      <c r="C2" s="175"/>
      <c r="D2" s="175"/>
      <c r="E2" s="175"/>
      <c r="F2" s="175"/>
      <c r="G2" s="175"/>
      <c r="H2" s="175"/>
      <c r="I2" s="175"/>
    </row>
    <row r="3" spans="1:9" ht="21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</row>
    <row r="4" spans="1:9" ht="12.75" customHeight="1">
      <c r="A4" s="175" t="s">
        <v>309</v>
      </c>
      <c r="B4" s="175" t="s">
        <v>371</v>
      </c>
      <c r="C4" s="175" t="s">
        <v>269</v>
      </c>
      <c r="D4" s="175" t="s">
        <v>372</v>
      </c>
      <c r="E4" s="175"/>
      <c r="F4" s="175"/>
      <c r="G4" s="175"/>
      <c r="H4" s="175"/>
      <c r="I4" s="175" t="s">
        <v>155</v>
      </c>
    </row>
    <row r="5" spans="1:9" ht="52.5" customHeight="1">
      <c r="A5" s="175"/>
      <c r="B5" s="175"/>
      <c r="C5" s="175"/>
      <c r="D5" s="56" t="s">
        <v>373</v>
      </c>
      <c r="E5" s="56" t="s">
        <v>182</v>
      </c>
      <c r="F5" s="56" t="s">
        <v>156</v>
      </c>
      <c r="G5" s="56" t="s">
        <v>157</v>
      </c>
      <c r="H5" s="56" t="s">
        <v>158</v>
      </c>
      <c r="I5" s="175"/>
    </row>
    <row r="6" spans="1:9" ht="35.25" customHeight="1">
      <c r="A6" s="56" t="s">
        <v>159</v>
      </c>
      <c r="B6" s="53" t="s">
        <v>13</v>
      </c>
      <c r="C6" s="56">
        <f>SUM(D6:H6)</f>
        <v>39082</v>
      </c>
      <c r="D6" s="56">
        <v>7238.5</v>
      </c>
      <c r="E6" s="56">
        <v>11167.6</v>
      </c>
      <c r="F6" s="56">
        <v>1838.3</v>
      </c>
      <c r="G6" s="56">
        <v>9418.8</v>
      </c>
      <c r="H6" s="56">
        <v>9418.8</v>
      </c>
      <c r="I6" s="175" t="s">
        <v>14</v>
      </c>
    </row>
    <row r="7" spans="1:9" ht="12.75">
      <c r="A7" s="56"/>
      <c r="B7" s="56" t="s">
        <v>161</v>
      </c>
      <c r="C7" s="56"/>
      <c r="D7" s="56"/>
      <c r="E7" s="56"/>
      <c r="F7" s="56"/>
      <c r="G7" s="56"/>
      <c r="H7" s="56"/>
      <c r="I7" s="175"/>
    </row>
    <row r="8" spans="1:9" ht="12.75">
      <c r="A8" s="56"/>
      <c r="B8" s="56" t="s">
        <v>186</v>
      </c>
      <c r="C8" s="56">
        <f>SUM(D8:H8)</f>
        <v>5535.799999999999</v>
      </c>
      <c r="D8" s="56">
        <v>1040.1</v>
      </c>
      <c r="E8" s="56">
        <v>1269.5</v>
      </c>
      <c r="F8" s="56">
        <v>400</v>
      </c>
      <c r="G8" s="56">
        <v>1413.1</v>
      </c>
      <c r="H8" s="56">
        <v>1413.1</v>
      </c>
      <c r="I8" s="175"/>
    </row>
    <row r="9" spans="1:9" ht="12.75" hidden="1">
      <c r="A9" s="56"/>
      <c r="B9" s="56"/>
      <c r="C9" s="56">
        <f>D9+E9+F9+G9+H9</f>
        <v>0</v>
      </c>
      <c r="D9" s="86"/>
      <c r="E9" s="86"/>
      <c r="F9" s="86"/>
      <c r="G9" s="56"/>
      <c r="H9" s="56"/>
      <c r="I9" s="175"/>
    </row>
    <row r="10" spans="1:9" ht="12.75">
      <c r="A10" s="56"/>
      <c r="B10" s="56" t="s">
        <v>163</v>
      </c>
      <c r="C10" s="56">
        <f>SUM(D10:H10)</f>
        <v>10154.2</v>
      </c>
      <c r="D10" s="86">
        <v>1640.2</v>
      </c>
      <c r="E10" s="86">
        <v>3435.1</v>
      </c>
      <c r="F10" s="86">
        <v>506.3</v>
      </c>
      <c r="G10" s="56">
        <v>2286.3</v>
      </c>
      <c r="H10" s="56">
        <v>2286.3</v>
      </c>
      <c r="I10" s="175"/>
    </row>
    <row r="11" spans="1:9" ht="12.75">
      <c r="A11" s="56"/>
      <c r="B11" s="56" t="s">
        <v>164</v>
      </c>
      <c r="C11" s="56">
        <f>SUM(D11:H11)</f>
        <v>7554</v>
      </c>
      <c r="D11" s="86">
        <v>1320.2</v>
      </c>
      <c r="E11" s="86">
        <v>2763</v>
      </c>
      <c r="F11" s="86">
        <v>232</v>
      </c>
      <c r="G11" s="56">
        <v>1619.4</v>
      </c>
      <c r="H11" s="56">
        <v>1619.4</v>
      </c>
      <c r="I11" s="175"/>
    </row>
    <row r="12" spans="1:9" ht="12.75">
      <c r="A12" s="56"/>
      <c r="B12" s="56" t="s">
        <v>165</v>
      </c>
      <c r="C12" s="56">
        <f>SUM(D12:H12)</f>
        <v>15838</v>
      </c>
      <c r="D12" s="86">
        <v>3238</v>
      </c>
      <c r="E12" s="86">
        <v>3700</v>
      </c>
      <c r="F12" s="86">
        <v>700</v>
      </c>
      <c r="G12" s="56">
        <v>4100</v>
      </c>
      <c r="H12" s="56">
        <v>4100</v>
      </c>
      <c r="I12" s="175"/>
    </row>
    <row r="13" spans="1:9" ht="60.75" customHeight="1">
      <c r="A13" s="56" t="s">
        <v>202</v>
      </c>
      <c r="B13" s="53" t="s">
        <v>15</v>
      </c>
      <c r="C13" s="56">
        <f>SUM(D13:H13)</f>
        <v>39082</v>
      </c>
      <c r="D13" s="56">
        <v>7238.5</v>
      </c>
      <c r="E13" s="56">
        <v>11167.6</v>
      </c>
      <c r="F13" s="56">
        <v>1838.3</v>
      </c>
      <c r="G13" s="56">
        <v>9418.8</v>
      </c>
      <c r="H13" s="56">
        <v>9418.8</v>
      </c>
      <c r="I13" s="175" t="s">
        <v>16</v>
      </c>
    </row>
    <row r="14" spans="1:9" ht="12.75">
      <c r="A14" s="56"/>
      <c r="B14" s="56" t="s">
        <v>169</v>
      </c>
      <c r="C14" s="56"/>
      <c r="D14" s="56"/>
      <c r="E14" s="56"/>
      <c r="F14" s="56"/>
      <c r="G14" s="56"/>
      <c r="H14" s="56"/>
      <c r="I14" s="175"/>
    </row>
    <row r="15" spans="1:9" ht="12.75">
      <c r="A15" s="56"/>
      <c r="B15" s="56" t="s">
        <v>381</v>
      </c>
      <c r="C15" s="56">
        <f>SUM(D15:H15)</f>
        <v>5535.799999999999</v>
      </c>
      <c r="D15" s="56">
        <v>1040.1</v>
      </c>
      <c r="E15" s="56">
        <v>1269.5</v>
      </c>
      <c r="F15" s="56">
        <v>400</v>
      </c>
      <c r="G15" s="56">
        <v>1413.1</v>
      </c>
      <c r="H15" s="56">
        <v>1413.1</v>
      </c>
      <c r="I15" s="175"/>
    </row>
    <row r="16" spans="1:9" ht="12.75" hidden="1">
      <c r="A16" s="56"/>
      <c r="B16" s="56"/>
      <c r="C16" s="56">
        <f>D16+E16+F16+G16+H16</f>
        <v>0</v>
      </c>
      <c r="D16" s="86"/>
      <c r="E16" s="86"/>
      <c r="F16" s="86"/>
      <c r="G16" s="56"/>
      <c r="H16" s="56"/>
      <c r="I16" s="175"/>
    </row>
    <row r="17" spans="1:9" ht="12.75">
      <c r="A17" s="56"/>
      <c r="B17" s="56" t="s">
        <v>163</v>
      </c>
      <c r="C17" s="56">
        <f>SUM(D17:H17)</f>
        <v>10154.2</v>
      </c>
      <c r="D17" s="86">
        <v>1640.2</v>
      </c>
      <c r="E17" s="86">
        <v>3435.1</v>
      </c>
      <c r="F17" s="86">
        <v>506.3</v>
      </c>
      <c r="G17" s="56">
        <v>2286.3</v>
      </c>
      <c r="H17" s="56">
        <v>2286.3</v>
      </c>
      <c r="I17" s="175"/>
    </row>
    <row r="18" spans="1:9" ht="12.75">
      <c r="A18" s="56"/>
      <c r="B18" s="56" t="s">
        <v>164</v>
      </c>
      <c r="C18" s="56">
        <f>SUM(D18:H18)</f>
        <v>7554</v>
      </c>
      <c r="D18" s="86">
        <v>1320.2</v>
      </c>
      <c r="E18" s="86">
        <v>2763</v>
      </c>
      <c r="F18" s="86">
        <v>232</v>
      </c>
      <c r="G18" s="56">
        <v>1619.4</v>
      </c>
      <c r="H18" s="56">
        <v>1619.4</v>
      </c>
      <c r="I18" s="175"/>
    </row>
    <row r="19" spans="1:9" ht="12.75">
      <c r="A19" s="56"/>
      <c r="B19" s="56" t="s">
        <v>165</v>
      </c>
      <c r="C19" s="56">
        <f>SUM(D19:H19)</f>
        <v>15838</v>
      </c>
      <c r="D19" s="86">
        <v>3238</v>
      </c>
      <c r="E19" s="86">
        <v>3700</v>
      </c>
      <c r="F19" s="86">
        <v>700</v>
      </c>
      <c r="G19" s="56">
        <v>4100</v>
      </c>
      <c r="H19" s="56">
        <v>4100</v>
      </c>
      <c r="I19" s="175"/>
    </row>
    <row r="20" spans="1:9" ht="12.75" hidden="1">
      <c r="A20" s="56"/>
      <c r="B20" s="83"/>
      <c r="C20" s="84"/>
      <c r="D20" s="84"/>
      <c r="E20" s="84"/>
      <c r="F20" s="84"/>
      <c r="G20" s="84"/>
      <c r="H20" s="84"/>
      <c r="I20" s="175"/>
    </row>
    <row r="21" spans="1:9" ht="12.75" hidden="1">
      <c r="A21" s="56"/>
      <c r="B21" s="56"/>
      <c r="C21" s="84"/>
      <c r="D21" s="86"/>
      <c r="E21" s="86"/>
      <c r="F21" s="86"/>
      <c r="G21" s="56"/>
      <c r="H21" s="56"/>
      <c r="I21" s="175"/>
    </row>
    <row r="22" spans="1:9" ht="12.75" hidden="1">
      <c r="A22" s="56"/>
      <c r="B22" s="56"/>
      <c r="C22" s="84"/>
      <c r="D22" s="84"/>
      <c r="E22" s="84"/>
      <c r="F22" s="84"/>
      <c r="G22" s="84"/>
      <c r="H22" s="84"/>
      <c r="I22" s="175"/>
    </row>
    <row r="23" spans="1:9" ht="12.75" hidden="1">
      <c r="A23" s="56"/>
      <c r="B23" s="56"/>
      <c r="C23" s="84"/>
      <c r="D23" s="86"/>
      <c r="E23" s="86"/>
      <c r="F23" s="86"/>
      <c r="G23" s="56"/>
      <c r="H23" s="56"/>
      <c r="I23" s="175"/>
    </row>
    <row r="24" spans="1:9" ht="12.75" hidden="1">
      <c r="A24" s="56"/>
      <c r="B24" s="56"/>
      <c r="C24" s="84"/>
      <c r="D24" s="86"/>
      <c r="E24" s="86"/>
      <c r="F24" s="86"/>
      <c r="G24" s="56"/>
      <c r="H24" s="56"/>
      <c r="I24" s="175"/>
    </row>
    <row r="25" spans="1:9" ht="12.75" hidden="1">
      <c r="A25" s="56"/>
      <c r="B25" s="56"/>
      <c r="C25" s="84"/>
      <c r="D25" s="86"/>
      <c r="E25" s="86"/>
      <c r="F25" s="86"/>
      <c r="G25" s="56"/>
      <c r="H25" s="56"/>
      <c r="I25" s="175"/>
    </row>
    <row r="26" spans="1:9" ht="12.75" hidden="1">
      <c r="A26" s="56"/>
      <c r="B26" s="56"/>
      <c r="C26" s="84"/>
      <c r="D26" s="86"/>
      <c r="E26" s="86"/>
      <c r="F26" s="86"/>
      <c r="G26" s="56"/>
      <c r="H26" s="56"/>
      <c r="I26" s="175"/>
    </row>
  </sheetData>
  <sheetProtection selectLockedCells="1" selectUnlockedCells="1"/>
  <mergeCells count="11">
    <mergeCell ref="A1:I1"/>
    <mergeCell ref="A2:I2"/>
    <mergeCell ref="A3:I3"/>
    <mergeCell ref="A4:A5"/>
    <mergeCell ref="B4:B5"/>
    <mergeCell ref="C4:C5"/>
    <mergeCell ref="D4:H4"/>
    <mergeCell ref="I4:I5"/>
    <mergeCell ref="I6:I12"/>
    <mergeCell ref="I13:I19"/>
    <mergeCell ref="I20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2" sqref="A2:H2"/>
    </sheetView>
  </sheetViews>
  <sheetFormatPr defaultColWidth="9.00390625" defaultRowHeight="12.75"/>
  <cols>
    <col min="1" max="1" width="23.125" style="0" customWidth="1"/>
    <col min="2" max="2" width="28.375" style="0" customWidth="1"/>
    <col min="3" max="3" width="11.25390625" style="0" customWidth="1"/>
    <col min="4" max="4" width="8.875" style="0" customWidth="1"/>
    <col min="5" max="5" width="7.625" style="0" customWidth="1"/>
    <col min="6" max="6" width="8.00390625" style="0" customWidth="1"/>
    <col min="8" max="8" width="40.75390625" style="0" customWidth="1"/>
  </cols>
  <sheetData>
    <row r="1" spans="1:8" ht="12.75" customHeight="1">
      <c r="A1" s="195"/>
      <c r="B1" s="195"/>
      <c r="C1" s="195"/>
      <c r="D1" s="195"/>
      <c r="E1" s="195"/>
      <c r="F1" s="195"/>
      <c r="G1" s="195"/>
      <c r="H1" s="195"/>
    </row>
    <row r="2" spans="1:8" ht="23.25" customHeight="1">
      <c r="A2" s="189" t="s">
        <v>179</v>
      </c>
      <c r="B2" s="189"/>
      <c r="C2" s="189"/>
      <c r="D2" s="189"/>
      <c r="E2" s="189"/>
      <c r="F2" s="189"/>
      <c r="G2" s="189"/>
      <c r="H2" s="189"/>
    </row>
    <row r="3" spans="1:8" ht="12.75" customHeight="1">
      <c r="A3" s="189" t="s">
        <v>180</v>
      </c>
      <c r="B3" s="189"/>
      <c r="C3" s="189"/>
      <c r="D3" s="189"/>
      <c r="E3" s="189"/>
      <c r="F3" s="189"/>
      <c r="G3" s="189"/>
      <c r="H3" s="189"/>
    </row>
    <row r="4" spans="1:8" ht="12.75">
      <c r="A4" s="1"/>
      <c r="B4" s="1"/>
      <c r="C4" s="1"/>
      <c r="D4" s="1"/>
      <c r="E4" s="1"/>
      <c r="F4" s="1"/>
      <c r="G4" s="1"/>
      <c r="H4" s="1" t="s">
        <v>150</v>
      </c>
    </row>
    <row r="5" spans="1:8" ht="12.75" customHeight="1">
      <c r="A5" s="191" t="s">
        <v>151</v>
      </c>
      <c r="B5" s="191" t="s">
        <v>152</v>
      </c>
      <c r="C5" s="191" t="s">
        <v>153</v>
      </c>
      <c r="D5" s="191" t="s">
        <v>154</v>
      </c>
      <c r="E5" s="191"/>
      <c r="F5" s="191"/>
      <c r="G5" s="191"/>
      <c r="H5" s="191" t="s">
        <v>155</v>
      </c>
    </row>
    <row r="6" spans="1:8" ht="59.25" customHeight="1">
      <c r="A6" s="191"/>
      <c r="B6" s="191"/>
      <c r="C6" s="191"/>
      <c r="D6" s="3" t="s">
        <v>181</v>
      </c>
      <c r="E6" s="3" t="s">
        <v>182</v>
      </c>
      <c r="F6" s="3" t="s">
        <v>183</v>
      </c>
      <c r="G6" s="3" t="s">
        <v>157</v>
      </c>
      <c r="H6" s="191"/>
    </row>
    <row r="7" spans="1:8" ht="12.75" customHeight="1" hidden="1">
      <c r="A7" s="192"/>
      <c r="B7" s="192"/>
      <c r="C7" s="192"/>
      <c r="D7" s="192"/>
      <c r="E7" s="192"/>
      <c r="F7" s="192"/>
      <c r="G7" s="192"/>
      <c r="H7" s="192"/>
    </row>
    <row r="8" spans="1:8" ht="7.5" customHeight="1" hidden="1">
      <c r="A8" s="193"/>
      <c r="B8" s="193"/>
      <c r="C8" s="6"/>
      <c r="D8" s="6"/>
      <c r="E8" s="6"/>
      <c r="F8" s="6"/>
      <c r="G8" s="11"/>
      <c r="H8" s="6"/>
    </row>
    <row r="9" spans="1:8" ht="51">
      <c r="A9" s="7" t="s">
        <v>184</v>
      </c>
      <c r="B9" s="7" t="s">
        <v>185</v>
      </c>
      <c r="C9" s="8">
        <v>400</v>
      </c>
      <c r="D9" s="8">
        <v>100</v>
      </c>
      <c r="E9" s="8">
        <v>100</v>
      </c>
      <c r="F9" s="8">
        <v>100</v>
      </c>
      <c r="G9" s="18">
        <v>100</v>
      </c>
      <c r="H9" s="7"/>
    </row>
    <row r="10" spans="1:8" ht="12.75">
      <c r="A10" s="7"/>
      <c r="B10" s="7" t="s">
        <v>161</v>
      </c>
      <c r="C10" s="8"/>
      <c r="D10" s="8"/>
      <c r="E10" s="8"/>
      <c r="F10" s="8"/>
      <c r="G10" s="18"/>
      <c r="H10" s="7"/>
    </row>
    <row r="11" spans="1:8" ht="12.75">
      <c r="A11" s="7"/>
      <c r="B11" s="10" t="s">
        <v>186</v>
      </c>
      <c r="C11" s="8">
        <v>400</v>
      </c>
      <c r="D11" s="8">
        <v>100</v>
      </c>
      <c r="E11" s="8">
        <v>100</v>
      </c>
      <c r="F11" s="8">
        <v>100</v>
      </c>
      <c r="G11" s="18">
        <v>100</v>
      </c>
      <c r="H11" s="7"/>
    </row>
    <row r="12" spans="1:8" ht="12.75">
      <c r="A12" s="7"/>
      <c r="B12" s="10" t="s">
        <v>187</v>
      </c>
      <c r="C12" s="8"/>
      <c r="D12" s="8"/>
      <c r="E12" s="8"/>
      <c r="F12" s="8"/>
      <c r="G12" s="18"/>
      <c r="H12" s="7"/>
    </row>
    <row r="13" spans="1:8" ht="114.75">
      <c r="A13" s="7" t="s">
        <v>188</v>
      </c>
      <c r="B13" s="7" t="s">
        <v>189</v>
      </c>
      <c r="C13" s="12">
        <v>400</v>
      </c>
      <c r="D13" s="12">
        <v>100</v>
      </c>
      <c r="E13" s="12">
        <v>100</v>
      </c>
      <c r="F13" s="12">
        <v>100</v>
      </c>
      <c r="G13" s="6">
        <v>100</v>
      </c>
      <c r="H13" s="11" t="s">
        <v>190</v>
      </c>
    </row>
    <row r="14" spans="1:8" ht="15" customHeight="1">
      <c r="A14" s="11"/>
      <c r="B14" s="11" t="s">
        <v>169</v>
      </c>
      <c r="C14" s="12"/>
      <c r="D14" s="12"/>
      <c r="E14" s="12"/>
      <c r="F14" s="12"/>
      <c r="G14" s="6"/>
      <c r="H14" s="11"/>
    </row>
    <row r="15" spans="1:8" ht="25.5">
      <c r="A15" s="11"/>
      <c r="B15" s="5" t="s">
        <v>191</v>
      </c>
      <c r="C15" s="8"/>
      <c r="D15" s="8"/>
      <c r="E15" s="8"/>
      <c r="F15" s="8"/>
      <c r="G15" s="18"/>
      <c r="H15" s="11"/>
    </row>
    <row r="16" spans="1:8" ht="12.75">
      <c r="A16" s="11"/>
      <c r="B16" s="5" t="s">
        <v>192</v>
      </c>
      <c r="C16" s="12">
        <v>400</v>
      </c>
      <c r="D16" s="12">
        <v>100</v>
      </c>
      <c r="E16" s="12">
        <v>100</v>
      </c>
      <c r="F16" s="12">
        <v>100</v>
      </c>
      <c r="G16" s="6">
        <v>100</v>
      </c>
      <c r="H16" s="11"/>
    </row>
    <row r="17" spans="1:8" ht="12.75">
      <c r="A17" s="11"/>
      <c r="B17" s="5" t="s">
        <v>187</v>
      </c>
      <c r="C17" s="12"/>
      <c r="D17" s="12"/>
      <c r="E17" s="12"/>
      <c r="F17" s="12"/>
      <c r="G17" s="6"/>
      <c r="H17" s="11"/>
    </row>
    <row r="18" spans="1:8" ht="12.75" customHeight="1" hidden="1">
      <c r="A18" s="19"/>
      <c r="B18" s="19"/>
      <c r="C18" s="20"/>
      <c r="D18" s="20"/>
      <c r="E18" s="20"/>
      <c r="F18" s="20"/>
      <c r="G18" s="19"/>
      <c r="H18" s="19"/>
    </row>
    <row r="19" spans="1:8" ht="12.75" hidden="1">
      <c r="A19" s="21"/>
      <c r="B19" s="21"/>
      <c r="C19" s="20"/>
      <c r="D19" s="20"/>
      <c r="E19" s="20"/>
      <c r="F19" s="20"/>
      <c r="G19" s="21"/>
      <c r="H19" s="198"/>
    </row>
    <row r="20" spans="1:8" ht="12.75" hidden="1">
      <c r="A20" s="21"/>
      <c r="B20" s="22"/>
      <c r="C20" s="20"/>
      <c r="D20" s="20"/>
      <c r="E20" s="20"/>
      <c r="F20" s="20"/>
      <c r="G20" s="21"/>
      <c r="H20" s="198"/>
    </row>
    <row r="21" spans="1:8" ht="12.75" hidden="1">
      <c r="A21" s="21"/>
      <c r="B21" s="22"/>
      <c r="C21" s="20"/>
      <c r="D21" s="20"/>
      <c r="E21" s="20"/>
      <c r="F21" s="20"/>
      <c r="G21" s="21"/>
      <c r="H21" s="198"/>
    </row>
    <row r="22" spans="1:8" ht="12.75" hidden="1">
      <c r="A22" s="21"/>
      <c r="B22" s="22"/>
      <c r="C22" s="20"/>
      <c r="D22" s="23"/>
      <c r="E22" s="23"/>
      <c r="F22" s="23"/>
      <c r="G22" s="21"/>
      <c r="H22" s="198"/>
    </row>
    <row r="23" spans="1:8" ht="12.75" hidden="1">
      <c r="A23" s="21"/>
      <c r="B23" s="22"/>
      <c r="C23" s="20"/>
      <c r="D23" s="23"/>
      <c r="E23" s="23"/>
      <c r="F23" s="23"/>
      <c r="G23" s="21"/>
      <c r="H23" s="198"/>
    </row>
    <row r="24" spans="1:8" ht="12.75" hidden="1">
      <c r="A24" s="19"/>
      <c r="B24" s="19"/>
      <c r="C24" s="20"/>
      <c r="D24" s="20"/>
      <c r="E24" s="20"/>
      <c r="F24" s="20"/>
      <c r="G24" s="19"/>
      <c r="H24" s="19"/>
    </row>
    <row r="25" spans="1:8" ht="12.75" hidden="1">
      <c r="A25" s="21"/>
      <c r="B25" s="21"/>
      <c r="C25" s="20"/>
      <c r="D25" s="20"/>
      <c r="E25" s="20"/>
      <c r="F25" s="20"/>
      <c r="G25" s="19"/>
      <c r="H25" s="198"/>
    </row>
    <row r="26" spans="1:8" ht="12.75" hidden="1">
      <c r="A26" s="19"/>
      <c r="B26" s="22"/>
      <c r="C26" s="20"/>
      <c r="D26" s="20"/>
      <c r="E26" s="20"/>
      <c r="F26" s="20"/>
      <c r="G26" s="19"/>
      <c r="H26" s="198"/>
    </row>
    <row r="27" spans="1:8" ht="12.75" hidden="1">
      <c r="A27" s="19"/>
      <c r="B27" s="22"/>
      <c r="C27" s="20"/>
      <c r="D27" s="20"/>
      <c r="E27" s="20"/>
      <c r="F27" s="20"/>
      <c r="G27" s="19"/>
      <c r="H27" s="198"/>
    </row>
    <row r="28" spans="1:8" ht="12.75" hidden="1">
      <c r="A28" s="19"/>
      <c r="B28" s="22"/>
      <c r="C28" s="20"/>
      <c r="D28" s="20"/>
      <c r="E28" s="20"/>
      <c r="F28" s="20"/>
      <c r="G28" s="19"/>
      <c r="H28" s="198"/>
    </row>
    <row r="29" spans="1:8" ht="12.75" hidden="1">
      <c r="A29" s="19"/>
      <c r="B29" s="22"/>
      <c r="C29" s="20"/>
      <c r="D29" s="20"/>
      <c r="E29" s="20"/>
      <c r="F29" s="20"/>
      <c r="G29" s="19"/>
      <c r="H29" s="198"/>
    </row>
    <row r="30" spans="1:8" ht="12.75" hidden="1">
      <c r="A30" s="19"/>
      <c r="B30" s="19"/>
      <c r="C30" s="20"/>
      <c r="D30" s="20"/>
      <c r="E30" s="20"/>
      <c r="F30" s="20"/>
      <c r="G30" s="19"/>
      <c r="H30" s="19"/>
    </row>
    <row r="31" spans="1:8" ht="12.75" hidden="1">
      <c r="A31" s="19"/>
      <c r="B31" s="19"/>
      <c r="C31" s="20"/>
      <c r="D31" s="20"/>
      <c r="E31" s="20"/>
      <c r="F31" s="20"/>
      <c r="G31" s="19"/>
      <c r="H31" s="19"/>
    </row>
    <row r="32" spans="1:8" ht="12.75" hidden="1">
      <c r="A32" s="19"/>
      <c r="B32" s="24"/>
      <c r="C32" s="20"/>
      <c r="D32" s="20"/>
      <c r="E32" s="20"/>
      <c r="F32" s="20"/>
      <c r="G32" s="19"/>
      <c r="H32" s="19"/>
    </row>
    <row r="33" spans="1:8" ht="12.75" hidden="1">
      <c r="A33" s="19"/>
      <c r="B33" s="24"/>
      <c r="C33" s="20"/>
      <c r="D33" s="20"/>
      <c r="E33" s="20"/>
      <c r="F33" s="20"/>
      <c r="G33" s="19"/>
      <c r="H33" s="19"/>
    </row>
    <row r="34" spans="1:8" ht="12.75" hidden="1">
      <c r="A34" s="19"/>
      <c r="B34" s="24"/>
      <c r="C34" s="20"/>
      <c r="D34" s="20"/>
      <c r="E34" s="20"/>
      <c r="F34" s="20"/>
      <c r="G34" s="19"/>
      <c r="H34" s="19"/>
    </row>
    <row r="35" spans="1:8" ht="12.75" hidden="1">
      <c r="A35" s="19"/>
      <c r="B35" s="24"/>
      <c r="C35" s="20"/>
      <c r="D35" s="20"/>
      <c r="E35" s="20"/>
      <c r="F35" s="20"/>
      <c r="G35" s="19"/>
      <c r="H35" s="19"/>
    </row>
    <row r="36" spans="1:8" ht="12.75" customHeight="1" hidden="1">
      <c r="A36" s="196"/>
      <c r="B36" s="196"/>
      <c r="C36" s="20"/>
      <c r="D36" s="20"/>
      <c r="E36" s="20"/>
      <c r="F36" s="20"/>
      <c r="G36" s="19"/>
      <c r="H36" s="19"/>
    </row>
    <row r="37" spans="1:8" ht="12.75" customHeight="1" hidden="1">
      <c r="A37" s="19"/>
      <c r="B37" s="19"/>
      <c r="C37" s="20"/>
      <c r="D37" s="20"/>
      <c r="E37" s="20"/>
      <c r="F37" s="20"/>
      <c r="G37" s="19"/>
      <c r="H37" s="19"/>
    </row>
    <row r="38" spans="1:8" ht="12.75" hidden="1">
      <c r="A38" s="21"/>
      <c r="B38" s="21"/>
      <c r="C38" s="20"/>
      <c r="D38" s="20"/>
      <c r="E38" s="20"/>
      <c r="F38" s="20"/>
      <c r="G38" s="19"/>
      <c r="H38" s="197"/>
    </row>
    <row r="39" spans="1:8" ht="12.75" hidden="1">
      <c r="A39" s="19"/>
      <c r="B39" s="22"/>
      <c r="C39" s="20"/>
      <c r="D39" s="20"/>
      <c r="E39" s="20"/>
      <c r="F39" s="20"/>
      <c r="G39" s="19"/>
      <c r="H39" s="197"/>
    </row>
    <row r="40" spans="1:8" ht="12.75" hidden="1">
      <c r="A40" s="19"/>
      <c r="B40" s="22"/>
      <c r="C40" s="20"/>
      <c r="D40" s="20"/>
      <c r="E40" s="20"/>
      <c r="F40" s="20"/>
      <c r="G40" s="19"/>
      <c r="H40" s="197"/>
    </row>
    <row r="41" spans="1:8" ht="12.75" hidden="1">
      <c r="A41" s="19"/>
      <c r="B41" s="22"/>
      <c r="C41" s="20"/>
      <c r="D41" s="20"/>
      <c r="E41" s="20"/>
      <c r="F41" s="20"/>
      <c r="G41" s="19"/>
      <c r="H41" s="197"/>
    </row>
    <row r="42" spans="1:8" ht="12.75" hidden="1">
      <c r="A42" s="19"/>
      <c r="B42" s="22"/>
      <c r="C42" s="20"/>
      <c r="D42" s="20"/>
      <c r="E42" s="20"/>
      <c r="F42" s="20"/>
      <c r="G42" s="19"/>
      <c r="H42" s="197"/>
    </row>
    <row r="43" spans="1:8" ht="12.75" hidden="1">
      <c r="A43" s="19"/>
      <c r="B43" s="19"/>
      <c r="C43" s="20"/>
      <c r="D43" s="20"/>
      <c r="E43" s="20"/>
      <c r="F43" s="20"/>
      <c r="G43" s="19"/>
      <c r="H43" s="19"/>
    </row>
    <row r="44" spans="1:8" ht="12.75" hidden="1">
      <c r="A44" s="21"/>
      <c r="B44" s="21"/>
      <c r="C44" s="20"/>
      <c r="D44" s="20"/>
      <c r="E44" s="20"/>
      <c r="F44" s="20"/>
      <c r="G44" s="19"/>
      <c r="H44" s="197"/>
    </row>
    <row r="45" spans="1:8" ht="12.75" hidden="1">
      <c r="A45" s="19"/>
      <c r="B45" s="22"/>
      <c r="C45" s="20"/>
      <c r="D45" s="20"/>
      <c r="E45" s="20"/>
      <c r="F45" s="20"/>
      <c r="G45" s="19"/>
      <c r="H45" s="197"/>
    </row>
    <row r="46" spans="1:8" ht="12.75" hidden="1">
      <c r="A46" s="19"/>
      <c r="B46" s="22"/>
      <c r="C46" s="20"/>
      <c r="D46" s="20"/>
      <c r="E46" s="20"/>
      <c r="F46" s="20"/>
      <c r="G46" s="19"/>
      <c r="H46" s="197"/>
    </row>
    <row r="47" spans="1:8" ht="12.75" hidden="1">
      <c r="A47" s="19"/>
      <c r="B47" s="22"/>
      <c r="C47" s="20"/>
      <c r="D47" s="20"/>
      <c r="E47" s="20"/>
      <c r="F47" s="20"/>
      <c r="G47" s="19"/>
      <c r="H47" s="197"/>
    </row>
    <row r="48" spans="1:8" ht="12.75" hidden="1">
      <c r="A48" s="19"/>
      <c r="B48" s="22"/>
      <c r="C48" s="20"/>
      <c r="D48" s="20"/>
      <c r="E48" s="20"/>
      <c r="F48" s="20"/>
      <c r="G48" s="19"/>
      <c r="H48" s="197"/>
    </row>
    <row r="49" spans="1:8" ht="12.75" hidden="1">
      <c r="A49" s="19"/>
      <c r="B49" s="19"/>
      <c r="C49" s="19"/>
      <c r="D49" s="19"/>
      <c r="E49" s="19"/>
      <c r="F49" s="19"/>
      <c r="G49" s="19"/>
      <c r="H49" s="19"/>
    </row>
    <row r="50" spans="1:8" ht="12.75" hidden="1">
      <c r="A50" s="26"/>
      <c r="B50" s="26"/>
      <c r="C50" s="26"/>
      <c r="D50" s="26"/>
      <c r="E50" s="26"/>
      <c r="F50" s="26"/>
      <c r="G50" s="26"/>
      <c r="H50" s="26"/>
    </row>
    <row r="51" spans="1:8" ht="12.75" hidden="1">
      <c r="A51" s="26"/>
      <c r="B51" s="26"/>
      <c r="C51" s="26"/>
      <c r="D51" s="26"/>
      <c r="E51" s="26"/>
      <c r="F51" s="26"/>
      <c r="G51" s="26"/>
      <c r="H51" s="26"/>
    </row>
    <row r="52" spans="1:8" ht="12.75" hidden="1">
      <c r="A52" s="26"/>
      <c r="B52" s="26"/>
      <c r="C52" s="26"/>
      <c r="D52" s="26"/>
      <c r="E52" s="26"/>
      <c r="F52" s="26"/>
      <c r="G52" s="26"/>
      <c r="H52" s="26"/>
    </row>
    <row r="53" ht="12.75" hidden="1"/>
  </sheetData>
  <sheetProtection selectLockedCells="1" selectUnlockedCells="1"/>
  <mergeCells count="15">
    <mergeCell ref="A36:B36"/>
    <mergeCell ref="H38:H42"/>
    <mergeCell ref="H44:H48"/>
    <mergeCell ref="A7:H7"/>
    <mergeCell ref="A8:B8"/>
    <mergeCell ref="H19:H23"/>
    <mergeCell ref="H25:H29"/>
    <mergeCell ref="A1:H1"/>
    <mergeCell ref="A2:H2"/>
    <mergeCell ref="A3:H3"/>
    <mergeCell ref="A5:A6"/>
    <mergeCell ref="B5:B6"/>
    <mergeCell ref="C5:C6"/>
    <mergeCell ref="D5:G5"/>
    <mergeCell ref="H5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F5" sqref="F5"/>
    </sheetView>
  </sheetViews>
  <sheetFormatPr defaultColWidth="9.00390625" defaultRowHeight="12.75"/>
  <cols>
    <col min="1" max="1" width="13.25390625" style="0" customWidth="1"/>
    <col min="2" max="2" width="28.125" style="0" customWidth="1"/>
    <col min="4" max="4" width="8.375" style="0" customWidth="1"/>
    <col min="5" max="5" width="8.875" style="0" customWidth="1"/>
    <col min="6" max="6" width="8.375" style="0" customWidth="1"/>
    <col min="7" max="7" width="47.875" style="0" customWidth="1"/>
    <col min="8" max="8" width="0" style="0" hidden="1" customWidth="1"/>
    <col min="255" max="16384" width="11.625" style="0" customWidth="1"/>
  </cols>
  <sheetData>
    <row r="1" spans="1:7" ht="12.75" customHeight="1">
      <c r="A1" s="175" t="s">
        <v>17</v>
      </c>
      <c r="B1" s="175"/>
      <c r="C1" s="175"/>
      <c r="D1" s="175"/>
      <c r="E1" s="175"/>
      <c r="F1" s="175"/>
      <c r="G1" s="175"/>
    </row>
    <row r="2" spans="1:7" ht="12.75" customHeight="1">
      <c r="A2" s="175" t="s">
        <v>663</v>
      </c>
      <c r="B2" s="175"/>
      <c r="C2" s="175"/>
      <c r="D2" s="175"/>
      <c r="E2" s="175"/>
      <c r="F2" s="175"/>
      <c r="G2" s="175"/>
    </row>
    <row r="3" spans="1:7" ht="12.75" customHeight="1">
      <c r="A3" s="177" t="s">
        <v>150</v>
      </c>
      <c r="B3" s="177"/>
      <c r="C3" s="177"/>
      <c r="D3" s="177"/>
      <c r="E3" s="177"/>
      <c r="F3" s="177"/>
      <c r="G3" s="177"/>
    </row>
    <row r="4" spans="1:7" ht="24" customHeight="1">
      <c r="A4" s="191" t="s">
        <v>151</v>
      </c>
      <c r="B4" s="191" t="s">
        <v>152</v>
      </c>
      <c r="C4" s="191" t="s">
        <v>269</v>
      </c>
      <c r="D4" s="191" t="s">
        <v>154</v>
      </c>
      <c r="E4" s="191"/>
      <c r="F4" s="191"/>
      <c r="G4" s="191" t="s">
        <v>155</v>
      </c>
    </row>
    <row r="5" spans="1:7" ht="82.5" customHeight="1">
      <c r="A5" s="191"/>
      <c r="B5" s="191"/>
      <c r="C5" s="191"/>
      <c r="D5" s="114" t="s">
        <v>156</v>
      </c>
      <c r="E5" s="114" t="s">
        <v>157</v>
      </c>
      <c r="F5" s="114" t="s">
        <v>158</v>
      </c>
      <c r="G5" s="191"/>
    </row>
    <row r="6" spans="1:7" ht="127.5">
      <c r="A6" s="11" t="s">
        <v>159</v>
      </c>
      <c r="B6" s="7" t="s">
        <v>18</v>
      </c>
      <c r="C6" s="11">
        <v>15705.3</v>
      </c>
      <c r="D6" s="11">
        <f>D8+D11+D12+D13</f>
        <v>5235.1</v>
      </c>
      <c r="E6" s="11">
        <f>E8+E11+E12+E13</f>
        <v>5235.1</v>
      </c>
      <c r="F6" s="11">
        <f>F8+F11+F12+F13</f>
        <v>5235.1</v>
      </c>
      <c r="G6" s="115" t="s">
        <v>19</v>
      </c>
    </row>
    <row r="7" spans="1:7" ht="17.25" customHeight="1">
      <c r="A7" s="11"/>
      <c r="B7" s="11" t="s">
        <v>161</v>
      </c>
      <c r="C7" s="11"/>
      <c r="D7" s="11"/>
      <c r="E7" s="11"/>
      <c r="F7" s="11"/>
      <c r="G7" s="11"/>
    </row>
    <row r="8" spans="1:7" ht="13.5" customHeight="1">
      <c r="A8" s="11"/>
      <c r="B8" s="11" t="s">
        <v>381</v>
      </c>
      <c r="C8" s="11">
        <v>14805.3</v>
      </c>
      <c r="D8" s="11">
        <v>4935.1</v>
      </c>
      <c r="E8" s="11">
        <v>4935.1</v>
      </c>
      <c r="F8" s="11">
        <v>4935.1</v>
      </c>
      <c r="G8" s="192"/>
    </row>
    <row r="9" spans="1:7" ht="12.75" customHeight="1" hidden="1">
      <c r="A9" s="11"/>
      <c r="B9" s="11"/>
      <c r="C9" s="11" t="e">
        <f>D9+E9+F9+#REF!+#REF!</f>
        <v>#REF!</v>
      </c>
      <c r="D9" s="11"/>
      <c r="E9" s="11"/>
      <c r="F9" s="11"/>
      <c r="G9" s="192"/>
    </row>
    <row r="10" spans="1:7" ht="16.5" customHeight="1">
      <c r="A10" s="11"/>
      <c r="B10" s="11" t="s">
        <v>462</v>
      </c>
      <c r="C10" s="11">
        <v>0</v>
      </c>
      <c r="D10" s="11">
        <v>0</v>
      </c>
      <c r="E10" s="11">
        <v>0</v>
      </c>
      <c r="F10" s="11">
        <v>0</v>
      </c>
      <c r="G10" s="192"/>
    </row>
    <row r="11" spans="1:7" ht="12.75">
      <c r="A11" s="11"/>
      <c r="B11" s="11" t="s">
        <v>163</v>
      </c>
      <c r="C11" s="11">
        <v>0</v>
      </c>
      <c r="D11" s="11">
        <v>0</v>
      </c>
      <c r="E11" s="11">
        <v>0</v>
      </c>
      <c r="F11" s="11">
        <v>0</v>
      </c>
      <c r="G11" s="192"/>
    </row>
    <row r="12" spans="1:7" ht="12.75" customHeight="1">
      <c r="A12" s="11"/>
      <c r="B12" s="11" t="s">
        <v>164</v>
      </c>
      <c r="C12" s="11">
        <v>0</v>
      </c>
      <c r="D12" s="11">
        <v>0</v>
      </c>
      <c r="E12" s="11">
        <v>0</v>
      </c>
      <c r="F12" s="11">
        <v>0</v>
      </c>
      <c r="G12" s="193"/>
    </row>
    <row r="13" spans="1:7" ht="18" customHeight="1">
      <c r="A13" s="11"/>
      <c r="B13" s="11" t="s">
        <v>165</v>
      </c>
      <c r="C13" s="11">
        <v>900</v>
      </c>
      <c r="D13" s="11">
        <v>300</v>
      </c>
      <c r="E13" s="11">
        <v>300</v>
      </c>
      <c r="F13" s="11">
        <v>300</v>
      </c>
      <c r="G13" s="193"/>
    </row>
    <row r="14" spans="1:7" ht="87" customHeight="1" hidden="1">
      <c r="A14" s="11"/>
      <c r="B14" s="7"/>
      <c r="C14" s="11"/>
      <c r="D14" s="11"/>
      <c r="E14" s="11"/>
      <c r="F14" s="11"/>
      <c r="G14" s="193"/>
    </row>
    <row r="15" spans="1:7" ht="12.75" hidden="1">
      <c r="A15" s="116"/>
      <c r="B15" s="116"/>
      <c r="C15" s="116"/>
      <c r="D15" s="116"/>
      <c r="E15" s="116"/>
      <c r="F15" s="116"/>
      <c r="G15" s="117"/>
    </row>
    <row r="16" spans="1:7" ht="12.75" customHeight="1" hidden="1">
      <c r="A16" s="117"/>
      <c r="B16" s="117"/>
      <c r="C16" s="117"/>
      <c r="D16" s="117"/>
      <c r="E16" s="117"/>
      <c r="F16" s="117"/>
      <c r="G16" s="118"/>
    </row>
    <row r="17" spans="1:7" ht="12.75" hidden="1">
      <c r="A17" s="116"/>
      <c r="B17" s="116"/>
      <c r="C17" s="116"/>
      <c r="D17" s="116"/>
      <c r="E17" s="116"/>
      <c r="F17" s="116"/>
      <c r="G17" s="118"/>
    </row>
    <row r="18" spans="1:7" ht="12.75" hidden="1">
      <c r="A18" s="116"/>
      <c r="B18" s="116"/>
      <c r="C18" s="116"/>
      <c r="D18" s="116"/>
      <c r="E18" s="116"/>
      <c r="F18" s="116"/>
      <c r="G18" s="118"/>
    </row>
    <row r="19" spans="1:7" ht="12.75" hidden="1">
      <c r="A19" s="116"/>
      <c r="B19" s="116"/>
      <c r="C19" s="116"/>
      <c r="D19" s="116"/>
      <c r="E19" s="116"/>
      <c r="F19" s="116"/>
      <c r="G19" s="118"/>
    </row>
    <row r="20" spans="1:7" ht="18" customHeight="1" hidden="1">
      <c r="A20" s="116"/>
      <c r="B20" s="116"/>
      <c r="C20" s="116"/>
      <c r="D20" s="116"/>
      <c r="E20" s="116"/>
      <c r="F20" s="116"/>
      <c r="G20" s="119"/>
    </row>
    <row r="21" spans="1:7" ht="45.75" customHeight="1">
      <c r="A21" s="114" t="s">
        <v>455</v>
      </c>
      <c r="B21" s="114" t="s">
        <v>20</v>
      </c>
      <c r="C21" s="11">
        <v>15705.3</v>
      </c>
      <c r="D21" s="11">
        <f>D23+D26+D27+D29</f>
        <v>8816</v>
      </c>
      <c r="E21" s="11">
        <f>E23+E26+E27+E29</f>
        <v>8816</v>
      </c>
      <c r="F21" s="11">
        <f>F23+F26+F27+F29</f>
        <v>8816</v>
      </c>
      <c r="G21" s="119"/>
    </row>
    <row r="22" spans="1:8" ht="12.75">
      <c r="A22" s="17"/>
      <c r="B22" s="11" t="s">
        <v>161</v>
      </c>
      <c r="C22" s="11"/>
      <c r="D22" s="11"/>
      <c r="E22" s="11"/>
      <c r="F22" s="11"/>
      <c r="G22" s="5"/>
      <c r="H22" s="120"/>
    </row>
    <row r="23" spans="1:8" ht="12.75">
      <c r="A23" s="17"/>
      <c r="B23" s="11" t="s">
        <v>381</v>
      </c>
      <c r="C23" s="11">
        <v>14805.3</v>
      </c>
      <c r="D23" s="11">
        <v>4935.1</v>
      </c>
      <c r="E23" s="11">
        <v>4935.1</v>
      </c>
      <c r="F23" s="11">
        <v>4935.1</v>
      </c>
      <c r="G23" s="11"/>
      <c r="H23" s="120"/>
    </row>
    <row r="24" spans="1:8" ht="12.75">
      <c r="A24" s="17"/>
      <c r="B24" s="11" t="s">
        <v>462</v>
      </c>
      <c r="C24" s="11">
        <v>0</v>
      </c>
      <c r="D24" s="11">
        <v>0</v>
      </c>
      <c r="E24" s="11">
        <v>0</v>
      </c>
      <c r="F24" s="11">
        <v>0</v>
      </c>
      <c r="G24" s="11"/>
      <c r="H24" s="120"/>
    </row>
    <row r="25" spans="1:8" ht="12.75">
      <c r="A25" s="17"/>
      <c r="B25" s="11" t="s">
        <v>163</v>
      </c>
      <c r="C25" s="11">
        <v>0</v>
      </c>
      <c r="D25" s="11">
        <v>0</v>
      </c>
      <c r="E25" s="11">
        <v>0</v>
      </c>
      <c r="F25" s="11">
        <v>0</v>
      </c>
      <c r="G25" s="11"/>
      <c r="H25" s="120"/>
    </row>
    <row r="26" spans="1:8" ht="12.75">
      <c r="A26" s="17"/>
      <c r="B26" s="11" t="s">
        <v>164</v>
      </c>
      <c r="C26" s="11">
        <v>0</v>
      </c>
      <c r="D26" s="11">
        <v>0</v>
      </c>
      <c r="E26" s="11">
        <v>0</v>
      </c>
      <c r="F26" s="11">
        <v>0</v>
      </c>
      <c r="G26" s="11"/>
      <c r="H26" s="120"/>
    </row>
    <row r="27" spans="1:8" ht="12.75">
      <c r="A27" s="17"/>
      <c r="B27" s="11" t="s">
        <v>165</v>
      </c>
      <c r="C27" s="11">
        <v>900</v>
      </c>
      <c r="D27" s="11">
        <v>300</v>
      </c>
      <c r="E27" s="11">
        <v>300</v>
      </c>
      <c r="F27" s="11">
        <v>300</v>
      </c>
      <c r="G27" s="11"/>
      <c r="H27" s="120"/>
    </row>
    <row r="28" spans="1:8" ht="25.5">
      <c r="A28" s="7" t="s">
        <v>202</v>
      </c>
      <c r="B28" s="11" t="s">
        <v>21</v>
      </c>
      <c r="C28" s="11"/>
      <c r="D28" s="11"/>
      <c r="E28" s="11"/>
      <c r="F28" s="11"/>
      <c r="G28" s="11"/>
      <c r="H28" s="120"/>
    </row>
    <row r="29" spans="1:8" ht="38.25">
      <c r="A29" s="7" t="s">
        <v>226</v>
      </c>
      <c r="B29" s="5" t="s">
        <v>22</v>
      </c>
      <c r="C29" s="17">
        <v>10742.7</v>
      </c>
      <c r="D29" s="17">
        <v>3580.9</v>
      </c>
      <c r="E29" s="17">
        <v>3580.9</v>
      </c>
      <c r="F29" s="17">
        <v>3580.9</v>
      </c>
      <c r="G29" s="121"/>
      <c r="H29" s="120"/>
    </row>
    <row r="30" spans="1:8" ht="38.25">
      <c r="A30" s="7" t="s">
        <v>248</v>
      </c>
      <c r="B30" s="11" t="s">
        <v>23</v>
      </c>
      <c r="C30" s="122"/>
      <c r="D30" s="122"/>
      <c r="E30" s="122"/>
      <c r="F30" s="122"/>
      <c r="G30" s="121"/>
      <c r="H30" s="120"/>
    </row>
    <row r="31" spans="1:8" ht="25.5">
      <c r="A31" s="7" t="s">
        <v>256</v>
      </c>
      <c r="B31" s="11" t="s">
        <v>24</v>
      </c>
      <c r="C31" s="17">
        <v>4062.6</v>
      </c>
      <c r="D31" s="17">
        <v>1354.2</v>
      </c>
      <c r="E31" s="17">
        <v>1354.2</v>
      </c>
      <c r="F31" s="17">
        <v>1354.2</v>
      </c>
      <c r="G31" s="121"/>
      <c r="H31" s="120"/>
    </row>
    <row r="32" spans="1:8" ht="63.75">
      <c r="A32" s="7" t="s">
        <v>262</v>
      </c>
      <c r="B32" s="11" t="s">
        <v>25</v>
      </c>
      <c r="C32" s="122"/>
      <c r="D32" s="122"/>
      <c r="E32" s="122"/>
      <c r="F32" s="122"/>
      <c r="G32" s="121"/>
      <c r="H32" s="120"/>
    </row>
    <row r="33" spans="1:8" ht="25.5">
      <c r="A33" s="7" t="s">
        <v>291</v>
      </c>
      <c r="B33" s="11" t="s">
        <v>26</v>
      </c>
      <c r="C33" s="122"/>
      <c r="D33" s="122"/>
      <c r="E33" s="122"/>
      <c r="F33" s="122"/>
      <c r="G33" s="121"/>
      <c r="H33" s="120"/>
    </row>
    <row r="34" spans="1:8" ht="25.5">
      <c r="A34" s="7" t="s">
        <v>293</v>
      </c>
      <c r="B34" s="11" t="s">
        <v>27</v>
      </c>
      <c r="C34" s="122"/>
      <c r="D34" s="122"/>
      <c r="E34" s="122"/>
      <c r="F34" s="122"/>
      <c r="G34" s="121"/>
      <c r="H34" s="120"/>
    </row>
    <row r="35" spans="7:8" ht="12.75">
      <c r="G35" s="123"/>
      <c r="H35" s="120"/>
    </row>
    <row r="36" spans="7:8" ht="12.75">
      <c r="G36" s="120"/>
      <c r="H36" s="120"/>
    </row>
    <row r="37" spans="7:8" ht="12.75">
      <c r="G37" s="120"/>
      <c r="H37" s="120"/>
    </row>
    <row r="38" spans="7:8" ht="12.75">
      <c r="G38" s="120"/>
      <c r="H38" s="120"/>
    </row>
    <row r="39" spans="7:8" ht="12.75">
      <c r="G39" s="120"/>
      <c r="H39" s="120"/>
    </row>
    <row r="40" spans="7:8" ht="12.75">
      <c r="G40" s="120"/>
      <c r="H40" s="120"/>
    </row>
    <row r="41" spans="7:8" ht="12.75">
      <c r="G41" s="120"/>
      <c r="H41" s="120"/>
    </row>
    <row r="42" spans="7:8" ht="12.75">
      <c r="G42" s="120"/>
      <c r="H42" s="120"/>
    </row>
  </sheetData>
  <sheetProtection selectLockedCells="1" selectUnlockedCells="1"/>
  <mergeCells count="10">
    <mergeCell ref="G8:G11"/>
    <mergeCell ref="G12:G14"/>
    <mergeCell ref="A1:G1"/>
    <mergeCell ref="A2:G2"/>
    <mergeCell ref="A3:G3"/>
    <mergeCell ref="A4:A5"/>
    <mergeCell ref="B4:B5"/>
    <mergeCell ref="C4:C5"/>
    <mergeCell ref="D4:F4"/>
    <mergeCell ref="G4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selection activeCell="C8" sqref="C8"/>
    </sheetView>
  </sheetViews>
  <sheetFormatPr defaultColWidth="9.00390625" defaultRowHeight="12.75"/>
  <cols>
    <col min="1" max="1" width="22.375" style="0" customWidth="1"/>
    <col min="2" max="2" width="28.125" style="0" customWidth="1"/>
    <col min="3" max="4" width="7.00390625" style="0" customWidth="1"/>
    <col min="5" max="5" width="7.375" style="0" customWidth="1"/>
    <col min="6" max="6" width="7.875" style="0" customWidth="1"/>
    <col min="7" max="8" width="8.25390625" style="0" customWidth="1"/>
    <col min="9" max="9" width="7.625" style="0" customWidth="1"/>
    <col min="10" max="10" width="43.125" style="0" customWidth="1"/>
  </cols>
  <sheetData>
    <row r="1" spans="1:10" ht="12.7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2.75" customHeight="1">
      <c r="A2" s="169" t="s">
        <v>29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150</v>
      </c>
    </row>
    <row r="4" spans="1:10" ht="12.75" customHeight="1">
      <c r="A4" s="197" t="s">
        <v>309</v>
      </c>
      <c r="B4" s="197" t="s">
        <v>371</v>
      </c>
      <c r="C4" s="197" t="s">
        <v>269</v>
      </c>
      <c r="D4" s="197" t="s">
        <v>372</v>
      </c>
      <c r="E4" s="197"/>
      <c r="F4" s="197"/>
      <c r="G4" s="197"/>
      <c r="H4" s="197"/>
      <c r="I4" s="197"/>
      <c r="J4" s="197" t="s">
        <v>155</v>
      </c>
    </row>
    <row r="5" spans="1:10" ht="37.5" customHeight="1">
      <c r="A5" s="197"/>
      <c r="B5" s="197"/>
      <c r="C5" s="197"/>
      <c r="D5" s="25" t="s">
        <v>182</v>
      </c>
      <c r="E5" s="25" t="s">
        <v>183</v>
      </c>
      <c r="F5" s="25" t="s">
        <v>157</v>
      </c>
      <c r="G5" s="25" t="s">
        <v>158</v>
      </c>
      <c r="H5" s="25" t="s">
        <v>513</v>
      </c>
      <c r="I5" s="124" t="s">
        <v>30</v>
      </c>
      <c r="J5" s="197"/>
    </row>
    <row r="6" spans="1:10" ht="12.75" customHeight="1" hidden="1">
      <c r="A6" s="169"/>
      <c r="B6" s="169"/>
      <c r="C6" s="169"/>
      <c r="D6" s="169"/>
      <c r="E6" s="169"/>
      <c r="F6" s="169"/>
      <c r="G6" s="169"/>
      <c r="H6" s="169"/>
      <c r="I6" s="169"/>
      <c r="J6" s="169"/>
    </row>
    <row r="7" spans="1:10" ht="7.5" customHeight="1">
      <c r="A7" s="197"/>
      <c r="B7" s="197"/>
      <c r="C7" s="25"/>
      <c r="D7" s="25"/>
      <c r="E7" s="25"/>
      <c r="F7" s="25"/>
      <c r="G7" s="25"/>
      <c r="H7" s="25"/>
      <c r="I7" s="124"/>
      <c r="J7" s="25"/>
    </row>
    <row r="8" spans="1:10" ht="76.5" customHeight="1">
      <c r="A8" s="125" t="s">
        <v>159</v>
      </c>
      <c r="B8" s="125" t="s">
        <v>31</v>
      </c>
      <c r="C8" s="126">
        <v>2867.829</v>
      </c>
      <c r="D8" s="126">
        <v>2450.829</v>
      </c>
      <c r="E8" s="126">
        <v>37</v>
      </c>
      <c r="F8" s="126">
        <v>100</v>
      </c>
      <c r="G8" s="126">
        <v>95</v>
      </c>
      <c r="H8" s="126">
        <v>95</v>
      </c>
      <c r="I8" s="126">
        <v>95</v>
      </c>
      <c r="J8" s="56"/>
    </row>
    <row r="9" spans="1:10" ht="12.75">
      <c r="A9" s="125"/>
      <c r="B9" s="125" t="s">
        <v>161</v>
      </c>
      <c r="C9" s="126"/>
      <c r="D9" s="126"/>
      <c r="E9" s="126"/>
      <c r="F9" s="126"/>
      <c r="G9" s="126"/>
      <c r="H9" s="126"/>
      <c r="I9" s="125"/>
      <c r="J9" s="125"/>
    </row>
    <row r="10" spans="1:10" ht="17.25" customHeight="1">
      <c r="A10" s="125"/>
      <c r="B10" s="127" t="s">
        <v>186</v>
      </c>
      <c r="C10" s="126">
        <v>260</v>
      </c>
      <c r="D10" s="126">
        <v>80</v>
      </c>
      <c r="E10" s="126">
        <v>0</v>
      </c>
      <c r="F10" s="126">
        <v>60</v>
      </c>
      <c r="G10" s="126">
        <v>40</v>
      </c>
      <c r="H10" s="126">
        <v>40</v>
      </c>
      <c r="I10" s="125">
        <v>40</v>
      </c>
      <c r="J10" s="125"/>
    </row>
    <row r="11" spans="1:10" ht="9.75" customHeight="1">
      <c r="A11" s="125"/>
      <c r="B11" s="127" t="s">
        <v>32</v>
      </c>
      <c r="C11" s="126">
        <v>2321.829</v>
      </c>
      <c r="D11" s="126">
        <v>2321.829</v>
      </c>
      <c r="E11" s="126">
        <v>0</v>
      </c>
      <c r="F11" s="126">
        <v>0</v>
      </c>
      <c r="G11" s="126">
        <v>0</v>
      </c>
      <c r="H11" s="126">
        <v>0</v>
      </c>
      <c r="I11" s="125">
        <v>0</v>
      </c>
      <c r="J11" s="125"/>
    </row>
    <row r="12" ht="13.5" customHeight="1" hidden="1"/>
    <row r="13" spans="1:10" ht="12.75" customHeight="1">
      <c r="A13" s="125"/>
      <c r="B13" s="127" t="s">
        <v>165</v>
      </c>
      <c r="C13" s="126">
        <f>D13+E13+F13+G13+H13+I13</f>
        <v>286</v>
      </c>
      <c r="D13" s="126">
        <v>49</v>
      </c>
      <c r="E13" s="126">
        <v>37</v>
      </c>
      <c r="F13" s="126">
        <v>40</v>
      </c>
      <c r="G13" s="126">
        <v>50</v>
      </c>
      <c r="H13" s="126">
        <v>55</v>
      </c>
      <c r="I13" s="125">
        <v>55</v>
      </c>
      <c r="J13" s="125"/>
    </row>
    <row r="14" spans="1:10" ht="53.25" customHeight="1">
      <c r="A14" s="128" t="s">
        <v>202</v>
      </c>
      <c r="B14" s="125" t="s">
        <v>33</v>
      </c>
      <c r="C14" s="126">
        <f aca="true" t="shared" si="0" ref="C14:I14">C17</f>
        <v>0</v>
      </c>
      <c r="D14" s="126">
        <f t="shared" si="0"/>
        <v>0</v>
      </c>
      <c r="E14" s="126">
        <f t="shared" si="0"/>
        <v>0</v>
      </c>
      <c r="F14" s="126">
        <f t="shared" si="0"/>
        <v>0</v>
      </c>
      <c r="G14" s="126">
        <f t="shared" si="0"/>
        <v>0</v>
      </c>
      <c r="H14" s="126">
        <f t="shared" si="0"/>
        <v>0</v>
      </c>
      <c r="I14" s="126">
        <f t="shared" si="0"/>
        <v>0</v>
      </c>
      <c r="J14" s="128" t="s">
        <v>34</v>
      </c>
    </row>
    <row r="15" spans="1:10" ht="123" customHeight="1" hidden="1">
      <c r="A15" s="128"/>
      <c r="B15" s="128"/>
      <c r="C15" s="129"/>
      <c r="D15" s="129"/>
      <c r="E15" s="129"/>
      <c r="F15" s="129"/>
      <c r="G15" s="129"/>
      <c r="H15" s="129"/>
      <c r="I15" s="128"/>
      <c r="J15" s="128"/>
    </row>
    <row r="16" spans="1:10" ht="12.75">
      <c r="A16" s="128"/>
      <c r="B16" s="128" t="s">
        <v>169</v>
      </c>
      <c r="C16" s="129"/>
      <c r="D16" s="129"/>
      <c r="E16" s="129"/>
      <c r="F16" s="129"/>
      <c r="G16" s="129"/>
      <c r="H16" s="129"/>
      <c r="I16" s="128"/>
      <c r="J16" s="128"/>
    </row>
    <row r="17" spans="1:10" ht="12.75">
      <c r="A17" s="128"/>
      <c r="B17" s="130" t="s">
        <v>186</v>
      </c>
      <c r="C17" s="126"/>
      <c r="D17" s="126"/>
      <c r="E17" s="126"/>
      <c r="F17" s="126"/>
      <c r="G17" s="126"/>
      <c r="H17" s="126"/>
      <c r="I17" s="125"/>
      <c r="J17" s="128"/>
    </row>
    <row r="18" spans="1:10" ht="12.75">
      <c r="A18" s="128"/>
      <c r="B18" s="130" t="s">
        <v>32</v>
      </c>
      <c r="C18" s="129"/>
      <c r="D18" s="129"/>
      <c r="E18" s="129"/>
      <c r="F18" s="129"/>
      <c r="G18" s="129"/>
      <c r="H18" s="129"/>
      <c r="I18" s="128"/>
      <c r="J18" s="128"/>
    </row>
    <row r="19" spans="1:10" ht="12.75">
      <c r="A19" s="128"/>
      <c r="B19" s="130" t="s">
        <v>165</v>
      </c>
      <c r="C19" s="129"/>
      <c r="D19" s="129"/>
      <c r="E19" s="129"/>
      <c r="F19" s="129"/>
      <c r="G19" s="129"/>
      <c r="H19" s="129"/>
      <c r="I19" s="128"/>
      <c r="J19" s="128"/>
    </row>
    <row r="20" spans="1:10" ht="12.75" customHeight="1" hidden="1">
      <c r="A20" s="196"/>
      <c r="B20" s="196"/>
      <c r="C20" s="129"/>
      <c r="D20" s="129"/>
      <c r="E20" s="129"/>
      <c r="F20" s="129"/>
      <c r="G20" s="129"/>
      <c r="H20" s="129"/>
      <c r="I20" s="128"/>
      <c r="J20" s="128"/>
    </row>
    <row r="21" spans="1:10" ht="55.5" customHeight="1">
      <c r="A21" s="131" t="s">
        <v>534</v>
      </c>
      <c r="B21" s="132" t="s">
        <v>35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8" t="s">
        <v>36</v>
      </c>
    </row>
    <row r="22" spans="1:10" ht="55.5" customHeight="1">
      <c r="A22" s="131" t="s">
        <v>536</v>
      </c>
      <c r="B22" s="132" t="s">
        <v>37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8" t="s">
        <v>38</v>
      </c>
    </row>
    <row r="23" spans="1:10" ht="45">
      <c r="A23" s="128" t="s">
        <v>226</v>
      </c>
      <c r="B23" s="125" t="s">
        <v>39</v>
      </c>
      <c r="C23" s="126">
        <f aca="true" t="shared" si="1" ref="C23:I23">C59+C64+C69+C74+C79</f>
        <v>2806.829</v>
      </c>
      <c r="D23" s="126">
        <f t="shared" si="1"/>
        <v>2442.829</v>
      </c>
      <c r="E23" s="126">
        <f t="shared" si="1"/>
        <v>72</v>
      </c>
      <c r="F23" s="126">
        <f t="shared" si="1"/>
        <v>95</v>
      </c>
      <c r="G23" s="126">
        <f t="shared" si="1"/>
        <v>65</v>
      </c>
      <c r="H23" s="126">
        <f t="shared" si="1"/>
        <v>65</v>
      </c>
      <c r="I23" s="125">
        <f t="shared" si="1"/>
        <v>65</v>
      </c>
      <c r="J23" s="128" t="s">
        <v>40</v>
      </c>
    </row>
    <row r="24" spans="1:10" ht="12.75" hidden="1">
      <c r="A24" s="133"/>
      <c r="B24" s="133"/>
      <c r="C24" s="129"/>
      <c r="D24" s="129"/>
      <c r="E24" s="129"/>
      <c r="F24" s="129"/>
      <c r="G24" s="129"/>
      <c r="H24" s="129"/>
      <c r="I24" s="133"/>
      <c r="J24" s="198"/>
    </row>
    <row r="25" spans="1:10" ht="12.75" hidden="1">
      <c r="A25" s="133"/>
      <c r="B25" s="134"/>
      <c r="C25" s="129"/>
      <c r="D25" s="129"/>
      <c r="E25" s="129"/>
      <c r="F25" s="129"/>
      <c r="G25" s="129"/>
      <c r="H25" s="129"/>
      <c r="I25" s="133"/>
      <c r="J25" s="198"/>
    </row>
    <row r="26" spans="1:10" ht="12.75" hidden="1">
      <c r="A26" s="133"/>
      <c r="B26" s="134"/>
      <c r="C26" s="129"/>
      <c r="D26" s="129"/>
      <c r="E26" s="129"/>
      <c r="F26" s="129"/>
      <c r="G26" s="129"/>
      <c r="H26" s="129"/>
      <c r="I26" s="133"/>
      <c r="J26" s="198"/>
    </row>
    <row r="27" spans="1:10" ht="12.75" hidden="1">
      <c r="A27" s="133"/>
      <c r="B27" s="134"/>
      <c r="C27" s="129"/>
      <c r="D27" s="135"/>
      <c r="E27" s="135"/>
      <c r="F27" s="135"/>
      <c r="G27" s="135"/>
      <c r="H27" s="135"/>
      <c r="I27" s="133"/>
      <c r="J27" s="198"/>
    </row>
    <row r="28" spans="1:10" ht="12.75" hidden="1">
      <c r="A28" s="133"/>
      <c r="B28" s="134"/>
      <c r="C28" s="129"/>
      <c r="D28" s="135"/>
      <c r="E28" s="135"/>
      <c r="F28" s="135"/>
      <c r="G28" s="135"/>
      <c r="H28" s="135"/>
      <c r="I28" s="133"/>
      <c r="J28" s="198"/>
    </row>
    <row r="29" spans="1:10" ht="12.75" hidden="1">
      <c r="A29" s="128"/>
      <c r="B29" s="128"/>
      <c r="C29" s="129"/>
      <c r="D29" s="129"/>
      <c r="E29" s="129"/>
      <c r="F29" s="129"/>
      <c r="G29" s="129"/>
      <c r="H29" s="129"/>
      <c r="I29" s="128"/>
      <c r="J29" s="128"/>
    </row>
    <row r="30" spans="1:10" ht="12.75" hidden="1">
      <c r="A30" s="133"/>
      <c r="B30" s="133"/>
      <c r="C30" s="129"/>
      <c r="D30" s="129"/>
      <c r="E30" s="129"/>
      <c r="F30" s="129"/>
      <c r="G30" s="129"/>
      <c r="H30" s="129"/>
      <c r="I30" s="128"/>
      <c r="J30" s="198"/>
    </row>
    <row r="31" spans="1:10" ht="12.75" hidden="1">
      <c r="A31" s="128"/>
      <c r="B31" s="134"/>
      <c r="C31" s="129"/>
      <c r="D31" s="129"/>
      <c r="E31" s="129"/>
      <c r="F31" s="129"/>
      <c r="G31" s="129"/>
      <c r="H31" s="129"/>
      <c r="I31" s="128"/>
      <c r="J31" s="198"/>
    </row>
    <row r="32" spans="1:10" ht="12.75" hidden="1">
      <c r="A32" s="128"/>
      <c r="B32" s="134"/>
      <c r="C32" s="129"/>
      <c r="D32" s="129"/>
      <c r="E32" s="129"/>
      <c r="F32" s="129"/>
      <c r="G32" s="129"/>
      <c r="H32" s="129"/>
      <c r="I32" s="128"/>
      <c r="J32" s="198"/>
    </row>
    <row r="33" spans="1:10" ht="12.75" hidden="1">
      <c r="A33" s="128"/>
      <c r="B33" s="134"/>
      <c r="C33" s="129"/>
      <c r="D33" s="129"/>
      <c r="E33" s="129"/>
      <c r="F33" s="129"/>
      <c r="G33" s="129"/>
      <c r="H33" s="129"/>
      <c r="I33" s="128"/>
      <c r="J33" s="198"/>
    </row>
    <row r="34" spans="1:10" ht="12.75" hidden="1">
      <c r="A34" s="128"/>
      <c r="B34" s="134"/>
      <c r="C34" s="129"/>
      <c r="D34" s="129"/>
      <c r="E34" s="129"/>
      <c r="F34" s="129"/>
      <c r="G34" s="129"/>
      <c r="H34" s="129"/>
      <c r="I34" s="128"/>
      <c r="J34" s="198"/>
    </row>
    <row r="35" spans="1:10" ht="12.75" hidden="1">
      <c r="A35" s="128"/>
      <c r="B35" s="128"/>
      <c r="C35" s="129"/>
      <c r="D35" s="129"/>
      <c r="E35" s="129"/>
      <c r="F35" s="129"/>
      <c r="G35" s="129"/>
      <c r="H35" s="129"/>
      <c r="I35" s="128"/>
      <c r="J35" s="128"/>
    </row>
    <row r="36" spans="1:10" ht="12.75" hidden="1">
      <c r="A36" s="128"/>
      <c r="B36" s="128"/>
      <c r="C36" s="129"/>
      <c r="D36" s="129"/>
      <c r="E36" s="129"/>
      <c r="F36" s="129"/>
      <c r="G36" s="129"/>
      <c r="H36" s="129"/>
      <c r="I36" s="128"/>
      <c r="J36" s="128"/>
    </row>
    <row r="37" spans="1:10" ht="12.75" hidden="1">
      <c r="A37" s="128"/>
      <c r="B37" s="130"/>
      <c r="C37" s="129"/>
      <c r="D37" s="129"/>
      <c r="E37" s="129"/>
      <c r="F37" s="129"/>
      <c r="G37" s="129"/>
      <c r="H37" s="129"/>
      <c r="I37" s="128"/>
      <c r="J37" s="128"/>
    </row>
    <row r="38" spans="1:10" ht="12.75" hidden="1">
      <c r="A38" s="128"/>
      <c r="B38" s="130"/>
      <c r="C38" s="129"/>
      <c r="D38" s="129"/>
      <c r="E38" s="129"/>
      <c r="F38" s="129"/>
      <c r="G38" s="129"/>
      <c r="H38" s="129"/>
      <c r="I38" s="128"/>
      <c r="J38" s="128"/>
    </row>
    <row r="39" spans="1:10" ht="12.75" hidden="1">
      <c r="A39" s="128"/>
      <c r="B39" s="130"/>
      <c r="C39" s="129"/>
      <c r="D39" s="129"/>
      <c r="E39" s="129"/>
      <c r="F39" s="129"/>
      <c r="G39" s="129"/>
      <c r="H39" s="129"/>
      <c r="I39" s="128"/>
      <c r="J39" s="128"/>
    </row>
    <row r="40" spans="1:10" ht="12.75" hidden="1">
      <c r="A40" s="128"/>
      <c r="B40" s="130"/>
      <c r="C40" s="129"/>
      <c r="D40" s="129"/>
      <c r="E40" s="129"/>
      <c r="F40" s="129"/>
      <c r="G40" s="129"/>
      <c r="H40" s="129"/>
      <c r="I40" s="128"/>
      <c r="J40" s="128"/>
    </row>
    <row r="41" spans="1:10" ht="12.75" customHeight="1" hidden="1">
      <c r="A41" s="196"/>
      <c r="B41" s="196"/>
      <c r="C41" s="129"/>
      <c r="D41" s="129"/>
      <c r="E41" s="129"/>
      <c r="F41" s="129"/>
      <c r="G41" s="129"/>
      <c r="H41" s="129"/>
      <c r="I41" s="128"/>
      <c r="J41" s="128"/>
    </row>
    <row r="42" spans="1:10" ht="12.75" hidden="1">
      <c r="A42" s="128"/>
      <c r="B42" s="128"/>
      <c r="C42" s="129"/>
      <c r="D42" s="129"/>
      <c r="E42" s="129"/>
      <c r="F42" s="129"/>
      <c r="G42" s="129"/>
      <c r="H42" s="129"/>
      <c r="I42" s="128"/>
      <c r="J42" s="128"/>
    </row>
    <row r="43" spans="1:10" ht="12.75" hidden="1">
      <c r="A43" s="133"/>
      <c r="B43" s="133"/>
      <c r="C43" s="129"/>
      <c r="D43" s="129"/>
      <c r="E43" s="129"/>
      <c r="F43" s="129"/>
      <c r="G43" s="129"/>
      <c r="H43" s="129"/>
      <c r="I43" s="128"/>
      <c r="J43" s="197"/>
    </row>
    <row r="44" spans="1:10" ht="12.75" hidden="1">
      <c r="A44" s="128"/>
      <c r="B44" s="134"/>
      <c r="C44" s="129"/>
      <c r="D44" s="129"/>
      <c r="E44" s="129"/>
      <c r="F44" s="129"/>
      <c r="G44" s="129"/>
      <c r="H44" s="129"/>
      <c r="I44" s="128"/>
      <c r="J44" s="197"/>
    </row>
    <row r="45" spans="1:10" ht="12.75" hidden="1">
      <c r="A45" s="128"/>
      <c r="B45" s="134"/>
      <c r="C45" s="129"/>
      <c r="D45" s="129"/>
      <c r="E45" s="129"/>
      <c r="F45" s="129"/>
      <c r="G45" s="129"/>
      <c r="H45" s="129"/>
      <c r="I45" s="128"/>
      <c r="J45" s="197"/>
    </row>
    <row r="46" spans="1:10" ht="12.75" hidden="1">
      <c r="A46" s="128"/>
      <c r="B46" s="134"/>
      <c r="C46" s="129"/>
      <c r="D46" s="129"/>
      <c r="E46" s="129"/>
      <c r="F46" s="129"/>
      <c r="G46" s="129"/>
      <c r="H46" s="129"/>
      <c r="I46" s="128"/>
      <c r="J46" s="197"/>
    </row>
    <row r="47" spans="1:10" ht="12.75" hidden="1">
      <c r="A47" s="128"/>
      <c r="B47" s="134"/>
      <c r="C47" s="129"/>
      <c r="D47" s="129"/>
      <c r="E47" s="129"/>
      <c r="F47" s="129"/>
      <c r="G47" s="129"/>
      <c r="H47" s="129"/>
      <c r="I47" s="128"/>
      <c r="J47" s="197"/>
    </row>
    <row r="48" spans="1:10" ht="12.75" hidden="1">
      <c r="A48" s="128"/>
      <c r="B48" s="128"/>
      <c r="C48" s="129"/>
      <c r="D48" s="129"/>
      <c r="E48" s="129"/>
      <c r="F48" s="129"/>
      <c r="G48" s="129"/>
      <c r="H48" s="129"/>
      <c r="I48" s="128"/>
      <c r="J48" s="128"/>
    </row>
    <row r="49" spans="1:10" ht="12.75" hidden="1">
      <c r="A49" s="133"/>
      <c r="B49" s="133"/>
      <c r="C49" s="129"/>
      <c r="D49" s="129"/>
      <c r="E49" s="129"/>
      <c r="F49" s="129"/>
      <c r="G49" s="129"/>
      <c r="H49" s="129"/>
      <c r="I49" s="128"/>
      <c r="J49" s="197"/>
    </row>
    <row r="50" spans="1:10" ht="12.75" hidden="1">
      <c r="A50" s="128"/>
      <c r="B50" s="134"/>
      <c r="C50" s="129"/>
      <c r="D50" s="129"/>
      <c r="E50" s="129"/>
      <c r="F50" s="129"/>
      <c r="G50" s="129"/>
      <c r="H50" s="129"/>
      <c r="I50" s="128"/>
      <c r="J50" s="197"/>
    </row>
    <row r="51" spans="1:10" ht="12.75" hidden="1">
      <c r="A51" s="128"/>
      <c r="B51" s="134"/>
      <c r="C51" s="129"/>
      <c r="D51" s="129"/>
      <c r="E51" s="129"/>
      <c r="F51" s="129"/>
      <c r="G51" s="129"/>
      <c r="H51" s="129"/>
      <c r="I51" s="128"/>
      <c r="J51" s="197"/>
    </row>
    <row r="52" spans="1:10" ht="12.75" hidden="1">
      <c r="A52" s="128"/>
      <c r="B52" s="134"/>
      <c r="C52" s="129"/>
      <c r="D52" s="129"/>
      <c r="E52" s="129"/>
      <c r="F52" s="129"/>
      <c r="G52" s="129"/>
      <c r="H52" s="129"/>
      <c r="I52" s="128"/>
      <c r="J52" s="197"/>
    </row>
    <row r="53" spans="1:10" ht="12.75" hidden="1">
      <c r="A53" s="128"/>
      <c r="B53" s="134"/>
      <c r="C53" s="129"/>
      <c r="D53" s="129"/>
      <c r="E53" s="129"/>
      <c r="F53" s="129"/>
      <c r="G53" s="129"/>
      <c r="H53" s="129"/>
      <c r="I53" s="128"/>
      <c r="J53" s="197"/>
    </row>
    <row r="54" spans="1:10" ht="12.75" hidden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</row>
    <row r="55" spans="1:10" ht="12.75">
      <c r="A55" s="136"/>
      <c r="B55" s="128" t="s">
        <v>169</v>
      </c>
      <c r="C55" s="136"/>
      <c r="D55" s="136"/>
      <c r="E55" s="136"/>
      <c r="F55" s="136"/>
      <c r="G55" s="136"/>
      <c r="H55" s="136"/>
      <c r="I55" s="136"/>
      <c r="J55" s="136"/>
    </row>
    <row r="56" spans="1:10" ht="12.75">
      <c r="A56" s="136"/>
      <c r="B56" s="130" t="s">
        <v>186</v>
      </c>
      <c r="C56" s="129">
        <f aca="true" t="shared" si="2" ref="C56:I56">C61</f>
        <v>2506.829</v>
      </c>
      <c r="D56" s="129">
        <f t="shared" si="2"/>
        <v>2386.829</v>
      </c>
      <c r="E56" s="137">
        <f t="shared" si="2"/>
        <v>20</v>
      </c>
      <c r="F56" s="137">
        <f t="shared" si="2"/>
        <v>40</v>
      </c>
      <c r="G56" s="137">
        <f t="shared" si="2"/>
        <v>20</v>
      </c>
      <c r="H56" s="137">
        <f t="shared" si="2"/>
        <v>20</v>
      </c>
      <c r="I56" s="128">
        <f t="shared" si="2"/>
        <v>20</v>
      </c>
      <c r="J56" s="136"/>
    </row>
    <row r="57" spans="1:10" ht="12.75">
      <c r="A57" s="136"/>
      <c r="B57" s="130" t="s">
        <v>32</v>
      </c>
      <c r="C57" s="136">
        <f aca="true" t="shared" si="3" ref="C57:I57">C72+C82</f>
        <v>213</v>
      </c>
      <c r="D57" s="136">
        <f t="shared" si="3"/>
        <v>34</v>
      </c>
      <c r="E57" s="136">
        <f t="shared" si="3"/>
        <v>42</v>
      </c>
      <c r="F57" s="136">
        <f t="shared" si="3"/>
        <v>45</v>
      </c>
      <c r="G57" s="136">
        <f t="shared" si="3"/>
        <v>30</v>
      </c>
      <c r="H57" s="136">
        <f t="shared" si="3"/>
        <v>30</v>
      </c>
      <c r="I57" s="136">
        <f t="shared" si="3"/>
        <v>30</v>
      </c>
      <c r="J57" s="136"/>
    </row>
    <row r="58" spans="1:10" ht="12.75">
      <c r="A58" s="136"/>
      <c r="B58" s="130" t="s">
        <v>165</v>
      </c>
      <c r="C58" s="136">
        <f>C68+C78</f>
        <v>87</v>
      </c>
      <c r="D58" s="136">
        <f>D68+D78</f>
        <v>22</v>
      </c>
      <c r="E58" s="136">
        <f>E78</f>
        <v>10</v>
      </c>
      <c r="F58" s="136">
        <f>F78</f>
        <v>10</v>
      </c>
      <c r="G58" s="136">
        <f>G78</f>
        <v>15</v>
      </c>
      <c r="H58" s="136">
        <f>H78</f>
        <v>15</v>
      </c>
      <c r="I58" s="136">
        <f>I78</f>
        <v>15</v>
      </c>
      <c r="J58" s="136"/>
    </row>
    <row r="59" spans="1:10" ht="33" customHeight="1">
      <c r="A59" s="138" t="s">
        <v>540</v>
      </c>
      <c r="B59" s="139" t="s">
        <v>41</v>
      </c>
      <c r="C59" s="140">
        <f>SUM(D59:I59)</f>
        <v>2506.829</v>
      </c>
      <c r="D59" s="140">
        <v>2386.829</v>
      </c>
      <c r="E59" s="141">
        <v>20</v>
      </c>
      <c r="F59" s="141">
        <v>40</v>
      </c>
      <c r="G59" s="141">
        <v>20</v>
      </c>
      <c r="H59" s="141">
        <v>20</v>
      </c>
      <c r="I59" s="141">
        <v>20</v>
      </c>
      <c r="J59" s="142" t="s">
        <v>42</v>
      </c>
    </row>
    <row r="60" spans="1:10" ht="16.5" customHeight="1">
      <c r="A60" s="138"/>
      <c r="B60" s="143" t="s">
        <v>169</v>
      </c>
      <c r="C60" s="144"/>
      <c r="D60" s="144"/>
      <c r="E60" s="144"/>
      <c r="F60" s="144"/>
      <c r="G60" s="144"/>
      <c r="H60" s="144"/>
      <c r="I60" s="144"/>
      <c r="J60" s="136"/>
    </row>
    <row r="61" spans="1:10" ht="15" customHeight="1">
      <c r="A61" s="138"/>
      <c r="B61" s="143" t="s">
        <v>186</v>
      </c>
      <c r="C61" s="145">
        <f>SUM(D61:I61)</f>
        <v>2506.829</v>
      </c>
      <c r="D61" s="145">
        <v>2386.829</v>
      </c>
      <c r="E61" s="144">
        <v>20</v>
      </c>
      <c r="F61" s="144">
        <v>40</v>
      </c>
      <c r="G61" s="144">
        <v>20</v>
      </c>
      <c r="H61" s="144">
        <v>20</v>
      </c>
      <c r="I61" s="144">
        <v>20</v>
      </c>
      <c r="J61" s="136"/>
    </row>
    <row r="62" spans="1:10" ht="15" customHeight="1">
      <c r="A62" s="138"/>
      <c r="B62" s="143" t="s">
        <v>32</v>
      </c>
      <c r="C62" s="144"/>
      <c r="D62" s="144"/>
      <c r="E62" s="144"/>
      <c r="F62" s="144"/>
      <c r="G62" s="144"/>
      <c r="H62" s="144"/>
      <c r="I62" s="144"/>
      <c r="J62" s="136"/>
    </row>
    <row r="63" spans="1:10" ht="15" customHeight="1">
      <c r="A63" s="138"/>
      <c r="B63" s="143" t="s">
        <v>165</v>
      </c>
      <c r="C63" s="144"/>
      <c r="D63" s="144"/>
      <c r="E63" s="144"/>
      <c r="F63" s="144"/>
      <c r="G63" s="144"/>
      <c r="H63" s="144"/>
      <c r="I63" s="144"/>
      <c r="J63" s="136"/>
    </row>
    <row r="64" spans="1:10" ht="41.25" customHeight="1">
      <c r="A64" s="138" t="s">
        <v>542</v>
      </c>
      <c r="B64" s="139" t="s">
        <v>43</v>
      </c>
      <c r="C64" s="141">
        <v>12</v>
      </c>
      <c r="D64" s="141">
        <v>12</v>
      </c>
      <c r="E64" s="144"/>
      <c r="F64" s="144"/>
      <c r="G64" s="144"/>
      <c r="H64" s="144"/>
      <c r="I64" s="144"/>
      <c r="J64" s="142" t="s">
        <v>44</v>
      </c>
    </row>
    <row r="65" spans="1:10" ht="14.25" customHeight="1">
      <c r="A65" s="138"/>
      <c r="B65" s="143" t="s">
        <v>169</v>
      </c>
      <c r="C65" s="144"/>
      <c r="D65" s="144"/>
      <c r="E65" s="144"/>
      <c r="F65" s="144"/>
      <c r="G65" s="144"/>
      <c r="H65" s="144"/>
      <c r="I65" s="144"/>
      <c r="J65" s="136"/>
    </row>
    <row r="66" spans="1:10" ht="13.5" customHeight="1">
      <c r="A66" s="138"/>
      <c r="B66" s="143" t="s">
        <v>186</v>
      </c>
      <c r="C66" s="144"/>
      <c r="D66" s="144"/>
      <c r="E66" s="144"/>
      <c r="F66" s="144"/>
      <c r="G66" s="144"/>
      <c r="H66" s="144"/>
      <c r="I66" s="144"/>
      <c r="J66" s="136"/>
    </row>
    <row r="67" spans="1:10" ht="13.5" customHeight="1">
      <c r="A67" s="138"/>
      <c r="B67" s="143" t="s">
        <v>32</v>
      </c>
      <c r="C67" s="144"/>
      <c r="D67" s="144"/>
      <c r="E67" s="144"/>
      <c r="F67" s="144"/>
      <c r="G67" s="144"/>
      <c r="H67" s="144"/>
      <c r="I67" s="144"/>
      <c r="J67" s="136"/>
    </row>
    <row r="68" spans="1:10" ht="12.75" customHeight="1">
      <c r="A68" s="138"/>
      <c r="B68" s="143" t="s">
        <v>165</v>
      </c>
      <c r="C68" s="144">
        <v>12</v>
      </c>
      <c r="D68" s="144">
        <v>12</v>
      </c>
      <c r="E68" s="144"/>
      <c r="F68" s="144"/>
      <c r="G68" s="144"/>
      <c r="H68" s="144"/>
      <c r="I68" s="144"/>
      <c r="J68" s="136"/>
    </row>
    <row r="69" spans="1:10" ht="37.5" customHeight="1">
      <c r="A69" s="138" t="s">
        <v>544</v>
      </c>
      <c r="B69" s="139" t="s">
        <v>45</v>
      </c>
      <c r="C69" s="141">
        <v>119</v>
      </c>
      <c r="D69" s="141">
        <v>14</v>
      </c>
      <c r="E69" s="141">
        <v>10</v>
      </c>
      <c r="F69" s="141">
        <v>35</v>
      </c>
      <c r="G69" s="141">
        <v>20</v>
      </c>
      <c r="H69" s="141">
        <v>20</v>
      </c>
      <c r="I69" s="141">
        <v>20</v>
      </c>
      <c r="J69" s="142" t="s">
        <v>46</v>
      </c>
    </row>
    <row r="70" spans="1:10" ht="14.25" customHeight="1">
      <c r="A70" s="138"/>
      <c r="B70" s="143" t="s">
        <v>169</v>
      </c>
      <c r="C70" s="144"/>
      <c r="D70" s="144"/>
      <c r="E70" s="144"/>
      <c r="F70" s="144"/>
      <c r="G70" s="144"/>
      <c r="H70" s="144"/>
      <c r="I70" s="144"/>
      <c r="J70" s="136"/>
    </row>
    <row r="71" spans="1:10" ht="13.5" customHeight="1">
      <c r="A71" s="138"/>
      <c r="B71" s="143" t="s">
        <v>186</v>
      </c>
      <c r="C71" s="144"/>
      <c r="D71" s="144"/>
      <c r="E71" s="144"/>
      <c r="F71" s="144"/>
      <c r="G71" s="144"/>
      <c r="H71" s="144"/>
      <c r="I71" s="144"/>
      <c r="J71" s="136"/>
    </row>
    <row r="72" spans="1:10" ht="15" customHeight="1">
      <c r="A72" s="138"/>
      <c r="B72" s="143" t="s">
        <v>32</v>
      </c>
      <c r="C72" s="144">
        <v>119</v>
      </c>
      <c r="D72" s="144">
        <v>14</v>
      </c>
      <c r="E72" s="144">
        <v>10</v>
      </c>
      <c r="F72" s="144">
        <v>35</v>
      </c>
      <c r="G72" s="144">
        <v>20</v>
      </c>
      <c r="H72" s="144">
        <v>20</v>
      </c>
      <c r="I72" s="144">
        <v>20</v>
      </c>
      <c r="J72" s="136"/>
    </row>
    <row r="73" spans="1:10" ht="15" customHeight="1">
      <c r="A73" s="138"/>
      <c r="B73" s="143" t="s">
        <v>165</v>
      </c>
      <c r="C73" s="144"/>
      <c r="D73" s="144"/>
      <c r="E73" s="144"/>
      <c r="F73" s="144"/>
      <c r="G73" s="144"/>
      <c r="H73" s="144"/>
      <c r="I73" s="144"/>
      <c r="J73" s="136"/>
    </row>
    <row r="74" spans="1:10" ht="49.5" customHeight="1">
      <c r="A74" s="138" t="s">
        <v>546</v>
      </c>
      <c r="B74" s="139" t="s">
        <v>47</v>
      </c>
      <c r="C74" s="141">
        <v>75</v>
      </c>
      <c r="D74" s="141">
        <v>10</v>
      </c>
      <c r="E74" s="141">
        <v>10</v>
      </c>
      <c r="F74" s="141">
        <v>10</v>
      </c>
      <c r="G74" s="141">
        <v>15</v>
      </c>
      <c r="H74" s="141">
        <v>15</v>
      </c>
      <c r="I74" s="141">
        <v>15</v>
      </c>
      <c r="J74" s="142" t="s">
        <v>48</v>
      </c>
    </row>
    <row r="75" spans="1:10" ht="15" customHeight="1">
      <c r="A75" s="138"/>
      <c r="B75" s="143" t="s">
        <v>169</v>
      </c>
      <c r="C75" s="144"/>
      <c r="D75" s="144"/>
      <c r="E75" s="144"/>
      <c r="F75" s="144"/>
      <c r="G75" s="144"/>
      <c r="H75" s="144"/>
      <c r="I75" s="144"/>
      <c r="J75" s="136"/>
    </row>
    <row r="76" spans="1:10" ht="15" customHeight="1">
      <c r="A76" s="138"/>
      <c r="B76" s="143" t="s">
        <v>186</v>
      </c>
      <c r="C76" s="144"/>
      <c r="D76" s="144"/>
      <c r="E76" s="144"/>
      <c r="F76" s="144"/>
      <c r="G76" s="144"/>
      <c r="H76" s="144"/>
      <c r="I76" s="144"/>
      <c r="J76" s="136"/>
    </row>
    <row r="77" spans="1:10" ht="15" customHeight="1">
      <c r="A77" s="138"/>
      <c r="B77" s="143" t="s">
        <v>32</v>
      </c>
      <c r="C77" s="144"/>
      <c r="D77" s="144"/>
      <c r="E77" s="144"/>
      <c r="F77" s="144"/>
      <c r="G77" s="144"/>
      <c r="H77" s="144"/>
      <c r="I77" s="144"/>
      <c r="J77" s="136"/>
    </row>
    <row r="78" spans="1:10" ht="15" customHeight="1">
      <c r="A78" s="138"/>
      <c r="B78" s="143" t="s">
        <v>165</v>
      </c>
      <c r="C78" s="144">
        <v>75</v>
      </c>
      <c r="D78" s="144">
        <v>10</v>
      </c>
      <c r="E78" s="144">
        <v>10</v>
      </c>
      <c r="F78" s="144">
        <v>10</v>
      </c>
      <c r="G78" s="144">
        <v>15</v>
      </c>
      <c r="H78" s="144">
        <v>15</v>
      </c>
      <c r="I78" s="144">
        <v>15</v>
      </c>
      <c r="J78" s="136"/>
    </row>
    <row r="79" spans="1:10" ht="48" customHeight="1">
      <c r="A79" s="138" t="s">
        <v>548</v>
      </c>
      <c r="B79" s="139" t="s">
        <v>49</v>
      </c>
      <c r="C79" s="141">
        <v>94</v>
      </c>
      <c r="D79" s="141">
        <v>20</v>
      </c>
      <c r="E79" s="141">
        <v>32</v>
      </c>
      <c r="F79" s="141">
        <v>10</v>
      </c>
      <c r="G79" s="141">
        <v>10</v>
      </c>
      <c r="H79" s="141">
        <v>10</v>
      </c>
      <c r="I79" s="141">
        <v>10</v>
      </c>
      <c r="J79" s="142" t="s">
        <v>50</v>
      </c>
    </row>
    <row r="80" spans="1:10" ht="15" customHeight="1">
      <c r="A80" s="138"/>
      <c r="B80" s="143" t="s">
        <v>169</v>
      </c>
      <c r="C80" s="144"/>
      <c r="D80" s="144"/>
      <c r="E80" s="144"/>
      <c r="F80" s="144"/>
      <c r="G80" s="144"/>
      <c r="H80" s="144"/>
      <c r="I80" s="144"/>
      <c r="J80" s="136"/>
    </row>
    <row r="81" spans="1:10" ht="15" customHeight="1">
      <c r="A81" s="138"/>
      <c r="B81" s="143" t="s">
        <v>186</v>
      </c>
      <c r="C81" s="144"/>
      <c r="D81" s="144"/>
      <c r="E81" s="144"/>
      <c r="F81" s="144"/>
      <c r="G81" s="144"/>
      <c r="H81" s="144"/>
      <c r="I81" s="144"/>
      <c r="J81" s="136"/>
    </row>
    <row r="82" spans="1:10" ht="15" customHeight="1">
      <c r="A82" s="138"/>
      <c r="B82" s="143" t="s">
        <v>32</v>
      </c>
      <c r="C82" s="144">
        <v>94</v>
      </c>
      <c r="D82" s="144">
        <v>20</v>
      </c>
      <c r="E82" s="144">
        <v>32</v>
      </c>
      <c r="F82" s="144">
        <v>10</v>
      </c>
      <c r="G82" s="144">
        <v>10</v>
      </c>
      <c r="H82" s="144">
        <v>10</v>
      </c>
      <c r="I82" s="144">
        <v>10</v>
      </c>
      <c r="J82" s="136"/>
    </row>
    <row r="83" spans="1:10" ht="15" customHeight="1">
      <c r="A83" s="138"/>
      <c r="B83" s="143" t="s">
        <v>165</v>
      </c>
      <c r="C83" s="144"/>
      <c r="D83" s="144"/>
      <c r="E83" s="144"/>
      <c r="F83" s="144"/>
      <c r="G83" s="144"/>
      <c r="H83" s="144"/>
      <c r="I83" s="144"/>
      <c r="J83" s="136"/>
    </row>
    <row r="84" spans="1:10" ht="22.5">
      <c r="A84" s="128" t="s">
        <v>248</v>
      </c>
      <c r="B84" s="125" t="s">
        <v>51</v>
      </c>
      <c r="C84" s="136"/>
      <c r="D84" s="136"/>
      <c r="E84" s="136"/>
      <c r="F84" s="136"/>
      <c r="G84" s="136"/>
      <c r="H84" s="136"/>
      <c r="I84" s="136"/>
      <c r="J84" s="128" t="s">
        <v>52</v>
      </c>
    </row>
    <row r="85" spans="1:10" ht="12.75">
      <c r="A85" s="136"/>
      <c r="B85" s="128" t="s">
        <v>169</v>
      </c>
      <c r="C85" s="136"/>
      <c r="D85" s="136"/>
      <c r="E85" s="136"/>
      <c r="F85" s="136"/>
      <c r="G85" s="136"/>
      <c r="H85" s="136"/>
      <c r="I85" s="136"/>
      <c r="J85" s="136"/>
    </row>
    <row r="86" spans="1:10" ht="12.75">
      <c r="A86" s="136"/>
      <c r="B86" s="130" t="s">
        <v>186</v>
      </c>
      <c r="C86" s="136">
        <v>0</v>
      </c>
      <c r="D86" s="136"/>
      <c r="E86" s="136"/>
      <c r="F86" s="136"/>
      <c r="G86" s="136"/>
      <c r="H86" s="136"/>
      <c r="I86" s="136"/>
      <c r="J86" s="136"/>
    </row>
    <row r="87" spans="1:10" ht="12.75">
      <c r="A87" s="136"/>
      <c r="B87" s="130" t="s">
        <v>32</v>
      </c>
      <c r="C87" s="136"/>
      <c r="D87" s="136"/>
      <c r="E87" s="136"/>
      <c r="F87" s="136"/>
      <c r="G87" s="136"/>
      <c r="H87" s="136"/>
      <c r="I87" s="136"/>
      <c r="J87" s="136"/>
    </row>
    <row r="88" spans="1:10" ht="12.75">
      <c r="A88" s="136"/>
      <c r="B88" s="130" t="s">
        <v>165</v>
      </c>
      <c r="C88" s="136"/>
      <c r="D88" s="136"/>
      <c r="E88" s="136"/>
      <c r="F88" s="136"/>
      <c r="G88" s="136"/>
      <c r="H88" s="136"/>
      <c r="I88" s="136"/>
      <c r="J88" s="136"/>
    </row>
    <row r="89" spans="1:10" ht="33.75">
      <c r="A89" s="128" t="s">
        <v>256</v>
      </c>
      <c r="B89" s="125" t="s">
        <v>53</v>
      </c>
      <c r="C89" s="146">
        <f aca="true" t="shared" si="4" ref="C89:I89">C96+C101</f>
        <v>309</v>
      </c>
      <c r="D89" s="146">
        <f t="shared" si="4"/>
        <v>42</v>
      </c>
      <c r="E89" s="146">
        <f t="shared" si="4"/>
        <v>42</v>
      </c>
      <c r="F89" s="146">
        <f t="shared" si="4"/>
        <v>50</v>
      </c>
      <c r="G89" s="146">
        <f t="shared" si="4"/>
        <v>55</v>
      </c>
      <c r="H89" s="146">
        <f t="shared" si="4"/>
        <v>60</v>
      </c>
      <c r="I89" s="146">
        <f t="shared" si="4"/>
        <v>60</v>
      </c>
      <c r="J89" s="142" t="s">
        <v>54</v>
      </c>
    </row>
    <row r="90" spans="1:10" ht="12.75">
      <c r="A90" s="128"/>
      <c r="B90" s="128" t="s">
        <v>169</v>
      </c>
      <c r="C90" s="136"/>
      <c r="D90" s="136"/>
      <c r="E90" s="136"/>
      <c r="F90" s="136"/>
      <c r="G90" s="136"/>
      <c r="H90" s="136"/>
      <c r="I90" s="136"/>
      <c r="J90" s="142"/>
    </row>
    <row r="91" spans="1:10" ht="12.75">
      <c r="A91" s="128"/>
      <c r="B91" s="128" t="s">
        <v>186</v>
      </c>
      <c r="C91" s="136">
        <f aca="true" t="shared" si="5" ref="C91:I91">C98</f>
        <v>110</v>
      </c>
      <c r="D91" s="136">
        <f t="shared" si="5"/>
        <v>15</v>
      </c>
      <c r="E91" s="136">
        <f t="shared" si="5"/>
        <v>15</v>
      </c>
      <c r="F91" s="136">
        <f t="shared" si="5"/>
        <v>20</v>
      </c>
      <c r="G91" s="136">
        <f t="shared" si="5"/>
        <v>20</v>
      </c>
      <c r="H91" s="136">
        <f t="shared" si="5"/>
        <v>20</v>
      </c>
      <c r="I91" s="136">
        <f t="shared" si="5"/>
        <v>20</v>
      </c>
      <c r="J91" s="142"/>
    </row>
    <row r="92" spans="1:10" ht="12.75">
      <c r="A92" s="128"/>
      <c r="B92" s="128" t="s">
        <v>32</v>
      </c>
      <c r="C92" s="136"/>
      <c r="D92" s="136"/>
      <c r="E92" s="136"/>
      <c r="F92" s="136"/>
      <c r="G92" s="136"/>
      <c r="H92" s="136"/>
      <c r="I92" s="136"/>
      <c r="J92" s="142"/>
    </row>
    <row r="93" spans="1:10" ht="12.75">
      <c r="A93" s="128"/>
      <c r="B93" s="128" t="s">
        <v>165</v>
      </c>
      <c r="C93" s="136">
        <f aca="true" t="shared" si="6" ref="C93:I93">C100+C105</f>
        <v>199</v>
      </c>
      <c r="D93" s="136">
        <f t="shared" si="6"/>
        <v>27</v>
      </c>
      <c r="E93" s="136">
        <f t="shared" si="6"/>
        <v>27</v>
      </c>
      <c r="F93" s="136">
        <f t="shared" si="6"/>
        <v>30</v>
      </c>
      <c r="G93" s="136">
        <f t="shared" si="6"/>
        <v>35</v>
      </c>
      <c r="H93" s="136">
        <f t="shared" si="6"/>
        <v>40</v>
      </c>
      <c r="I93" s="136">
        <f t="shared" si="6"/>
        <v>40</v>
      </c>
      <c r="J93" s="142"/>
    </row>
    <row r="94" spans="1:10" ht="33.75">
      <c r="A94" s="143" t="s">
        <v>584</v>
      </c>
      <c r="B94" s="147" t="s">
        <v>55</v>
      </c>
      <c r="C94" s="148"/>
      <c r="D94" s="148"/>
      <c r="E94" s="148"/>
      <c r="F94" s="148"/>
      <c r="G94" s="148"/>
      <c r="H94" s="148"/>
      <c r="I94" s="148"/>
      <c r="J94" s="148"/>
    </row>
    <row r="95" spans="1:10" ht="27.75" customHeight="1">
      <c r="A95" s="143" t="s">
        <v>586</v>
      </c>
      <c r="B95" s="147" t="s">
        <v>56</v>
      </c>
      <c r="C95" s="148"/>
      <c r="D95" s="148"/>
      <c r="E95" s="148"/>
      <c r="F95" s="148"/>
      <c r="G95" s="148"/>
      <c r="H95" s="148"/>
      <c r="I95" s="148"/>
      <c r="J95" s="148"/>
    </row>
    <row r="96" spans="1:10" ht="56.25">
      <c r="A96" s="143" t="s">
        <v>588</v>
      </c>
      <c r="B96" s="147" t="s">
        <v>57</v>
      </c>
      <c r="C96" s="149">
        <v>164</v>
      </c>
      <c r="D96" s="149">
        <v>22</v>
      </c>
      <c r="E96" s="149">
        <v>22</v>
      </c>
      <c r="F96" s="149">
        <v>30</v>
      </c>
      <c r="G96" s="149">
        <v>30</v>
      </c>
      <c r="H96" s="149">
        <v>30</v>
      </c>
      <c r="I96" s="149">
        <v>30</v>
      </c>
      <c r="J96" s="148" t="s">
        <v>58</v>
      </c>
    </row>
    <row r="97" spans="1:10" ht="12.75">
      <c r="A97" s="143"/>
      <c r="B97" s="148" t="s">
        <v>169</v>
      </c>
      <c r="C97" s="150"/>
      <c r="D97" s="150"/>
      <c r="E97" s="150"/>
      <c r="F97" s="150"/>
      <c r="G97" s="150"/>
      <c r="H97" s="150"/>
      <c r="I97" s="150"/>
      <c r="J97" s="148"/>
    </row>
    <row r="98" spans="1:10" ht="12.75">
      <c r="A98" s="143"/>
      <c r="B98" s="148" t="s">
        <v>186</v>
      </c>
      <c r="C98" s="150">
        <v>110</v>
      </c>
      <c r="D98" s="150">
        <v>15</v>
      </c>
      <c r="E98" s="150">
        <v>15</v>
      </c>
      <c r="F98" s="150">
        <v>20</v>
      </c>
      <c r="G98" s="150">
        <v>20</v>
      </c>
      <c r="H98" s="150">
        <v>20</v>
      </c>
      <c r="I98" s="150">
        <v>20</v>
      </c>
      <c r="J98" s="148"/>
    </row>
    <row r="99" spans="1:10" ht="12.75">
      <c r="A99" s="143"/>
      <c r="B99" s="148" t="s">
        <v>32</v>
      </c>
      <c r="C99" s="150"/>
      <c r="D99" s="150"/>
      <c r="E99" s="150"/>
      <c r="F99" s="150"/>
      <c r="G99" s="150"/>
      <c r="H99" s="150"/>
      <c r="I99" s="150"/>
      <c r="J99" s="148"/>
    </row>
    <row r="100" spans="1:10" ht="12.75">
      <c r="A100" s="143"/>
      <c r="B100" s="148" t="s">
        <v>165</v>
      </c>
      <c r="C100" s="150">
        <v>54</v>
      </c>
      <c r="D100" s="150">
        <v>7</v>
      </c>
      <c r="E100" s="150">
        <v>7</v>
      </c>
      <c r="F100" s="150">
        <v>10</v>
      </c>
      <c r="G100" s="150">
        <v>10</v>
      </c>
      <c r="H100" s="150">
        <v>10</v>
      </c>
      <c r="I100" s="150">
        <v>10</v>
      </c>
      <c r="J100" s="148"/>
    </row>
    <row r="101" spans="1:10" ht="24.75" customHeight="1">
      <c r="A101" s="143" t="s">
        <v>590</v>
      </c>
      <c r="B101" s="147" t="s">
        <v>59</v>
      </c>
      <c r="C101" s="149">
        <v>145</v>
      </c>
      <c r="D101" s="149">
        <v>20</v>
      </c>
      <c r="E101" s="149">
        <v>20</v>
      </c>
      <c r="F101" s="149">
        <v>20</v>
      </c>
      <c r="G101" s="149">
        <v>25</v>
      </c>
      <c r="H101" s="149">
        <v>30</v>
      </c>
      <c r="I101" s="149">
        <v>30</v>
      </c>
      <c r="J101" s="214" t="s">
        <v>60</v>
      </c>
    </row>
    <row r="102" spans="1:10" ht="12.75">
      <c r="A102" s="143"/>
      <c r="B102" s="148" t="s">
        <v>169</v>
      </c>
      <c r="C102" s="150"/>
      <c r="D102" s="150"/>
      <c r="E102" s="150"/>
      <c r="F102" s="150"/>
      <c r="G102" s="150"/>
      <c r="H102" s="150"/>
      <c r="I102" s="150"/>
      <c r="J102" s="214"/>
    </row>
    <row r="103" spans="1:10" ht="12.75">
      <c r="A103" s="143"/>
      <c r="B103" s="148" t="s">
        <v>186</v>
      </c>
      <c r="C103" s="150"/>
      <c r="D103" s="150"/>
      <c r="E103" s="150"/>
      <c r="F103" s="150"/>
      <c r="G103" s="150"/>
      <c r="H103" s="150"/>
      <c r="I103" s="150"/>
      <c r="J103" s="214"/>
    </row>
    <row r="104" spans="1:10" ht="12.75">
      <c r="A104" s="143"/>
      <c r="B104" s="148" t="s">
        <v>32</v>
      </c>
      <c r="C104" s="150"/>
      <c r="D104" s="150"/>
      <c r="E104" s="150"/>
      <c r="F104" s="150"/>
      <c r="G104" s="150"/>
      <c r="H104" s="150"/>
      <c r="I104" s="150"/>
      <c r="J104" s="214"/>
    </row>
    <row r="105" spans="1:10" ht="12.75">
      <c r="A105" s="143"/>
      <c r="B105" s="148" t="s">
        <v>165</v>
      </c>
      <c r="C105" s="150">
        <v>145</v>
      </c>
      <c r="D105" s="150">
        <v>20</v>
      </c>
      <c r="E105" s="150">
        <v>20</v>
      </c>
      <c r="F105" s="150">
        <v>20</v>
      </c>
      <c r="G105" s="150">
        <v>25</v>
      </c>
      <c r="H105" s="150">
        <v>30</v>
      </c>
      <c r="I105" s="150">
        <v>30</v>
      </c>
      <c r="J105" s="214"/>
    </row>
    <row r="106" spans="1:10" ht="12.75">
      <c r="A106" s="136"/>
      <c r="B106" s="130"/>
      <c r="C106" s="136"/>
      <c r="D106" s="136"/>
      <c r="E106" s="136"/>
      <c r="F106" s="136"/>
      <c r="G106" s="136"/>
      <c r="H106" s="136"/>
      <c r="I106" s="136"/>
      <c r="J106" s="136"/>
    </row>
    <row r="107" spans="1:10" ht="12.75" hidden="1">
      <c r="A107" s="136"/>
      <c r="B107" s="130"/>
      <c r="C107" s="136"/>
      <c r="D107" s="136"/>
      <c r="E107" s="136"/>
      <c r="F107" s="136"/>
      <c r="G107" s="136"/>
      <c r="H107" s="136"/>
      <c r="I107" s="136"/>
      <c r="J107" s="136"/>
    </row>
    <row r="108" spans="1:10" ht="12.75" hidden="1">
      <c r="A108" s="128"/>
      <c r="B108" s="125"/>
      <c r="C108" s="136"/>
      <c r="D108" s="136"/>
      <c r="E108" s="136"/>
      <c r="F108" s="136"/>
      <c r="G108" s="136"/>
      <c r="H108" s="136"/>
      <c r="I108" s="136"/>
      <c r="J108" s="136"/>
    </row>
    <row r="109" spans="1:10" ht="12.75" hidden="1">
      <c r="A109" s="136"/>
      <c r="B109" s="130"/>
      <c r="C109" s="136"/>
      <c r="D109" s="136"/>
      <c r="E109" s="136"/>
      <c r="F109" s="136"/>
      <c r="G109" s="136"/>
      <c r="H109" s="136"/>
      <c r="I109" s="136"/>
      <c r="J109" s="136"/>
    </row>
    <row r="110" spans="1:10" ht="12.75" hidden="1">
      <c r="A110" s="136"/>
      <c r="B110" s="130"/>
      <c r="C110" s="136"/>
      <c r="D110" s="136"/>
      <c r="E110" s="136"/>
      <c r="F110" s="136"/>
      <c r="G110" s="136"/>
      <c r="H110" s="136"/>
      <c r="I110" s="136"/>
      <c r="J110" s="136"/>
    </row>
    <row r="111" spans="1:10" ht="12.75" hidden="1">
      <c r="A111" s="136"/>
      <c r="B111" s="130"/>
      <c r="C111" s="136"/>
      <c r="D111" s="136"/>
      <c r="E111" s="136"/>
      <c r="F111" s="136"/>
      <c r="G111" s="136"/>
      <c r="H111" s="136"/>
      <c r="I111" s="136"/>
      <c r="J111" s="136"/>
    </row>
    <row r="112" spans="1:10" ht="12.75" hidden="1">
      <c r="A112" s="136"/>
      <c r="B112" s="130"/>
      <c r="C112" s="136"/>
      <c r="D112" s="136"/>
      <c r="E112" s="136"/>
      <c r="F112" s="136"/>
      <c r="G112" s="136"/>
      <c r="H112" s="136"/>
      <c r="I112" s="136"/>
      <c r="J112" s="136"/>
    </row>
    <row r="113" spans="1:10" ht="12.75" hidden="1">
      <c r="A113" s="128"/>
      <c r="B113" s="128"/>
      <c r="C113" s="136"/>
      <c r="D113" s="136"/>
      <c r="E113" s="136"/>
      <c r="F113" s="136"/>
      <c r="G113" s="136"/>
      <c r="H113" s="136"/>
      <c r="I113" s="136"/>
      <c r="J113" s="136"/>
    </row>
    <row r="114" spans="1:10" ht="12.75" hidden="1">
      <c r="A114" s="136"/>
      <c r="B114" s="130"/>
      <c r="C114" s="136"/>
      <c r="D114" s="136"/>
      <c r="E114" s="136"/>
      <c r="F114" s="136"/>
      <c r="G114" s="136"/>
      <c r="H114" s="136"/>
      <c r="I114" s="136"/>
      <c r="J114" s="136"/>
    </row>
    <row r="115" spans="1:10" ht="12.75" hidden="1">
      <c r="A115" s="136"/>
      <c r="B115" s="130"/>
      <c r="C115" s="136"/>
      <c r="D115" s="136"/>
      <c r="E115" s="136"/>
      <c r="F115" s="136"/>
      <c r="G115" s="136"/>
      <c r="H115" s="136"/>
      <c r="I115" s="136"/>
      <c r="J115" s="136"/>
    </row>
    <row r="116" spans="1:10" ht="12.75" hidden="1">
      <c r="A116" s="136"/>
      <c r="B116" s="130"/>
      <c r="C116" s="136"/>
      <c r="D116" s="136"/>
      <c r="E116" s="136"/>
      <c r="F116" s="136"/>
      <c r="G116" s="136"/>
      <c r="H116" s="136"/>
      <c r="I116" s="136"/>
      <c r="J116" s="136"/>
    </row>
    <row r="117" spans="1:10" ht="12.75" hidden="1">
      <c r="A117" s="136"/>
      <c r="B117" s="130"/>
      <c r="C117" s="136"/>
      <c r="D117" s="136"/>
      <c r="E117" s="136"/>
      <c r="F117" s="136"/>
      <c r="G117" s="136"/>
      <c r="H117" s="136"/>
      <c r="I117" s="136"/>
      <c r="J117" s="136"/>
    </row>
    <row r="118" spans="1:10" ht="12.75" hidden="1">
      <c r="A118" s="128"/>
      <c r="B118" s="125"/>
      <c r="C118" s="136"/>
      <c r="D118" s="136"/>
      <c r="E118" s="136"/>
      <c r="F118" s="136"/>
      <c r="G118" s="136"/>
      <c r="H118" s="136"/>
      <c r="I118" s="136"/>
      <c r="J118" s="136"/>
    </row>
    <row r="119" spans="1:10" ht="12.75" hidden="1">
      <c r="A119" s="136"/>
      <c r="B119" s="130"/>
      <c r="C119" s="136"/>
      <c r="D119" s="136"/>
      <c r="E119" s="136"/>
      <c r="F119" s="136"/>
      <c r="G119" s="136"/>
      <c r="H119" s="136"/>
      <c r="I119" s="136"/>
      <c r="J119" s="136"/>
    </row>
    <row r="120" spans="1:10" ht="12.75" hidden="1">
      <c r="A120" s="136"/>
      <c r="B120" s="130"/>
      <c r="C120" s="136"/>
      <c r="D120" s="136"/>
      <c r="E120" s="136"/>
      <c r="F120" s="136"/>
      <c r="G120" s="136"/>
      <c r="H120" s="136"/>
      <c r="I120" s="136"/>
      <c r="J120" s="136"/>
    </row>
    <row r="121" spans="1:10" ht="12.75" hidden="1">
      <c r="A121" s="136"/>
      <c r="B121" s="130"/>
      <c r="C121" s="136"/>
      <c r="D121" s="136"/>
      <c r="E121" s="136"/>
      <c r="F121" s="136"/>
      <c r="G121" s="136"/>
      <c r="H121" s="136"/>
      <c r="I121" s="136"/>
      <c r="J121" s="136"/>
    </row>
    <row r="122" spans="1:10" ht="12.75" hidden="1">
      <c r="A122" s="136"/>
      <c r="B122" s="130"/>
      <c r="C122" s="136"/>
      <c r="D122" s="136"/>
      <c r="E122" s="136"/>
      <c r="F122" s="136"/>
      <c r="G122" s="136"/>
      <c r="H122" s="136"/>
      <c r="I122" s="136"/>
      <c r="J122" s="136"/>
    </row>
    <row r="123" spans="1:10" ht="12.75" hidden="1">
      <c r="A123" s="128"/>
      <c r="B123" s="125"/>
      <c r="C123" s="136"/>
      <c r="D123" s="136"/>
      <c r="E123" s="136"/>
      <c r="F123" s="136"/>
      <c r="G123" s="136"/>
      <c r="H123" s="136"/>
      <c r="I123" s="136"/>
      <c r="J123" s="136"/>
    </row>
    <row r="124" spans="1:10" ht="12.75" hidden="1">
      <c r="A124" s="136"/>
      <c r="B124" s="130"/>
      <c r="C124" s="136"/>
      <c r="D124" s="136"/>
      <c r="E124" s="136"/>
      <c r="F124" s="136"/>
      <c r="G124" s="136"/>
      <c r="H124" s="136"/>
      <c r="I124" s="136"/>
      <c r="J124" s="136"/>
    </row>
    <row r="125" spans="1:10" ht="12.75" hidden="1">
      <c r="A125" s="136"/>
      <c r="B125" s="130"/>
      <c r="C125" s="136"/>
      <c r="D125" s="136"/>
      <c r="E125" s="136"/>
      <c r="F125" s="136"/>
      <c r="G125" s="136"/>
      <c r="H125" s="136"/>
      <c r="I125" s="136"/>
      <c r="J125" s="136"/>
    </row>
    <row r="126" spans="1:10" ht="12.75" hidden="1">
      <c r="A126" s="136"/>
      <c r="B126" s="130"/>
      <c r="C126" s="136"/>
      <c r="D126" s="136"/>
      <c r="E126" s="136"/>
      <c r="F126" s="136"/>
      <c r="G126" s="136"/>
      <c r="H126" s="136"/>
      <c r="I126" s="136"/>
      <c r="J126" s="136"/>
    </row>
    <row r="127" spans="1:10" ht="12.75" hidden="1">
      <c r="A127" s="136"/>
      <c r="B127" s="130"/>
      <c r="C127" s="136"/>
      <c r="D127" s="136"/>
      <c r="E127" s="136"/>
      <c r="F127" s="136"/>
      <c r="G127" s="136"/>
      <c r="H127" s="136"/>
      <c r="I127" s="136"/>
      <c r="J127" s="136"/>
    </row>
    <row r="128" spans="1:10" ht="12.75" hidden="1">
      <c r="A128" s="128"/>
      <c r="B128" s="125"/>
      <c r="C128" s="136"/>
      <c r="D128" s="136"/>
      <c r="E128" s="136"/>
      <c r="F128" s="136"/>
      <c r="G128" s="136"/>
      <c r="H128" s="136"/>
      <c r="I128" s="136"/>
      <c r="J128" s="136"/>
    </row>
    <row r="129" spans="1:10" ht="12.75" hidden="1">
      <c r="A129" s="136"/>
      <c r="B129" s="130"/>
      <c r="C129" s="136"/>
      <c r="D129" s="136"/>
      <c r="E129" s="136"/>
      <c r="F129" s="136"/>
      <c r="G129" s="136"/>
      <c r="H129" s="136"/>
      <c r="I129" s="136"/>
      <c r="J129" s="136"/>
    </row>
    <row r="130" spans="1:10" ht="12.75" hidden="1">
      <c r="A130" s="136"/>
      <c r="B130" s="130"/>
      <c r="C130" s="136"/>
      <c r="D130" s="136"/>
      <c r="E130" s="136"/>
      <c r="F130" s="136"/>
      <c r="G130" s="136"/>
      <c r="H130" s="136"/>
      <c r="I130" s="136"/>
      <c r="J130" s="136"/>
    </row>
    <row r="131" spans="1:10" ht="12.75" hidden="1">
      <c r="A131" s="136"/>
      <c r="B131" s="130"/>
      <c r="C131" s="136"/>
      <c r="D131" s="136"/>
      <c r="E131" s="136"/>
      <c r="F131" s="136"/>
      <c r="G131" s="136"/>
      <c r="H131" s="136"/>
      <c r="I131" s="136"/>
      <c r="J131" s="136"/>
    </row>
    <row r="132" spans="1:10" ht="12.75" hidden="1">
      <c r="A132" s="136"/>
      <c r="B132" s="130"/>
      <c r="C132" s="136"/>
      <c r="D132" s="136"/>
      <c r="E132" s="136"/>
      <c r="F132" s="136"/>
      <c r="G132" s="136"/>
      <c r="H132" s="136"/>
      <c r="I132" s="136"/>
      <c r="J132" s="136"/>
    </row>
    <row r="133" spans="1:10" ht="12.75" hidden="1">
      <c r="A133" s="128"/>
      <c r="B133" s="125"/>
      <c r="C133" s="136"/>
      <c r="D133" s="136"/>
      <c r="E133" s="136"/>
      <c r="F133" s="136"/>
      <c r="G133" s="136"/>
      <c r="H133" s="136"/>
      <c r="I133" s="136"/>
      <c r="J133" s="136"/>
    </row>
    <row r="134" spans="1:10" ht="12.75" hidden="1">
      <c r="A134" s="136"/>
      <c r="B134" s="130"/>
      <c r="C134" s="136"/>
      <c r="D134" s="136"/>
      <c r="E134" s="136"/>
      <c r="F134" s="136"/>
      <c r="G134" s="136"/>
      <c r="H134" s="136"/>
      <c r="I134" s="136"/>
      <c r="J134" s="136"/>
    </row>
    <row r="135" spans="1:10" ht="12.75" hidden="1">
      <c r="A135" s="26"/>
      <c r="B135" s="130"/>
      <c r="C135" s="26"/>
      <c r="D135" s="26"/>
      <c r="E135" s="26"/>
      <c r="F135" s="26"/>
      <c r="G135" s="26"/>
      <c r="H135" s="26"/>
      <c r="I135" s="26"/>
      <c r="J135" s="26"/>
    </row>
    <row r="136" spans="1:10" ht="12.75" hidden="1">
      <c r="A136" s="26"/>
      <c r="B136" s="130"/>
      <c r="C136" s="26"/>
      <c r="D136" s="26"/>
      <c r="E136" s="26"/>
      <c r="F136" s="26"/>
      <c r="G136" s="26"/>
      <c r="H136" s="26"/>
      <c r="I136" s="26"/>
      <c r="J136" s="26"/>
    </row>
    <row r="137" spans="1:10" ht="12.75" hidden="1">
      <c r="A137" s="26"/>
      <c r="B137" s="130"/>
      <c r="C137" s="26"/>
      <c r="D137" s="26"/>
      <c r="E137" s="26"/>
      <c r="F137" s="26"/>
      <c r="G137" s="26"/>
      <c r="H137" s="26"/>
      <c r="I137" s="26"/>
      <c r="J137" s="26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 selectLockedCells="1" selectUnlockedCells="1"/>
  <mergeCells count="16">
    <mergeCell ref="J101:J105"/>
    <mergeCell ref="J30:J34"/>
    <mergeCell ref="A41:B41"/>
    <mergeCell ref="J43:J47"/>
    <mergeCell ref="J49:J53"/>
    <mergeCell ref="A6:J6"/>
    <mergeCell ref="A7:B7"/>
    <mergeCell ref="A20:B20"/>
    <mergeCell ref="J24:J28"/>
    <mergeCell ref="A1:J1"/>
    <mergeCell ref="A2:J2"/>
    <mergeCell ref="A4:A5"/>
    <mergeCell ref="B4:B5"/>
    <mergeCell ref="C4:C5"/>
    <mergeCell ref="D4:I4"/>
    <mergeCell ref="J4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6" sqref="A6:J9"/>
    </sheetView>
  </sheetViews>
  <sheetFormatPr defaultColWidth="9.00390625" defaultRowHeight="12.75"/>
  <cols>
    <col min="1" max="1" width="26.25390625" style="0" customWidth="1"/>
    <col min="2" max="2" width="23.125" style="0" customWidth="1"/>
    <col min="3" max="7" width="11.625" style="0" customWidth="1"/>
    <col min="8" max="8" width="8.875" style="0" customWidth="1"/>
    <col min="9" max="9" width="9.25390625" style="0" customWidth="1"/>
    <col min="10" max="10" width="14.00390625" style="0" customWidth="1"/>
    <col min="11" max="16384" width="11.625" style="0" customWidth="1"/>
  </cols>
  <sheetData>
    <row r="1" spans="1:10" ht="12.75" customHeight="1">
      <c r="A1" s="216" t="s">
        <v>61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9" ht="12.75" customHeight="1">
      <c r="A2" s="216" t="s">
        <v>62</v>
      </c>
      <c r="B2" s="216"/>
      <c r="C2" s="216"/>
      <c r="D2" s="216"/>
      <c r="E2" s="216"/>
      <c r="F2" s="216"/>
      <c r="G2" s="216"/>
      <c r="H2" s="216"/>
      <c r="I2" s="216"/>
    </row>
    <row r="4" spans="1:10" ht="12.75" customHeight="1">
      <c r="A4" s="215" t="s">
        <v>309</v>
      </c>
      <c r="B4" s="215" t="s">
        <v>371</v>
      </c>
      <c r="C4" s="215" t="s">
        <v>269</v>
      </c>
      <c r="D4" s="215" t="s">
        <v>372</v>
      </c>
      <c r="E4" s="215"/>
      <c r="F4" s="215"/>
      <c r="G4" s="215"/>
      <c r="H4" s="215"/>
      <c r="I4" s="215"/>
      <c r="J4" s="215" t="s">
        <v>155</v>
      </c>
    </row>
    <row r="5" spans="1:10" ht="63" customHeight="1">
      <c r="A5" s="215"/>
      <c r="B5" s="215"/>
      <c r="C5" s="215"/>
      <c r="D5" s="151" t="s">
        <v>182</v>
      </c>
      <c r="E5" s="151" t="s">
        <v>183</v>
      </c>
      <c r="F5" s="151" t="s">
        <v>157</v>
      </c>
      <c r="G5" s="151" t="s">
        <v>158</v>
      </c>
      <c r="H5" s="151" t="s">
        <v>513</v>
      </c>
      <c r="I5" s="151" t="s">
        <v>30</v>
      </c>
      <c r="J5" s="215"/>
    </row>
    <row r="6" spans="1:10" ht="117.75" customHeight="1">
      <c r="A6" s="152" t="s">
        <v>184</v>
      </c>
      <c r="B6" s="153" t="s">
        <v>63</v>
      </c>
      <c r="C6" s="45">
        <f>SUM(D6:I6)</f>
        <v>28644.57</v>
      </c>
      <c r="D6" s="45">
        <f aca="true" t="shared" si="0" ref="D6:I6">SUM(D7:D9)</f>
        <v>2525.17</v>
      </c>
      <c r="E6" s="45">
        <f t="shared" si="0"/>
        <v>4489.4</v>
      </c>
      <c r="F6" s="45">
        <f t="shared" si="0"/>
        <v>6871</v>
      </c>
      <c r="G6" s="45">
        <f t="shared" si="0"/>
        <v>4008</v>
      </c>
      <c r="H6" s="45">
        <f t="shared" si="0"/>
        <v>3736</v>
      </c>
      <c r="I6" s="45">
        <f t="shared" si="0"/>
        <v>7015</v>
      </c>
      <c r="J6" s="215" t="s">
        <v>64</v>
      </c>
    </row>
    <row r="7" spans="1:10" ht="24" customHeight="1">
      <c r="A7" s="152" t="s">
        <v>202</v>
      </c>
      <c r="B7" s="153" t="s">
        <v>65</v>
      </c>
      <c r="C7" s="45">
        <f>SUM(D7:I7)</f>
        <v>13402.17</v>
      </c>
      <c r="D7" s="45">
        <v>1042.17</v>
      </c>
      <c r="E7" s="45">
        <v>1000</v>
      </c>
      <c r="F7" s="45">
        <v>2840</v>
      </c>
      <c r="G7" s="45">
        <v>2840</v>
      </c>
      <c r="H7" s="45">
        <v>2840</v>
      </c>
      <c r="I7" s="45">
        <v>2840</v>
      </c>
      <c r="J7" s="215"/>
    </row>
    <row r="8" spans="1:10" ht="24" customHeight="1">
      <c r="A8" s="152" t="s">
        <v>226</v>
      </c>
      <c r="B8" s="153" t="s">
        <v>66</v>
      </c>
      <c r="C8" s="45">
        <f>SUM(D8:I8)</f>
        <v>5775</v>
      </c>
      <c r="D8" s="45">
        <v>0</v>
      </c>
      <c r="E8" s="45">
        <v>400</v>
      </c>
      <c r="F8" s="45">
        <v>400</v>
      </c>
      <c r="G8" s="45">
        <v>400</v>
      </c>
      <c r="H8" s="45">
        <v>400</v>
      </c>
      <c r="I8" s="45">
        <v>4175</v>
      </c>
      <c r="J8" s="215"/>
    </row>
    <row r="9" spans="1:10" ht="24" customHeight="1">
      <c r="A9" s="152" t="s">
        <v>248</v>
      </c>
      <c r="B9" s="153" t="s">
        <v>67</v>
      </c>
      <c r="C9" s="45">
        <f>SUM(D9:I9)</f>
        <v>9467.4</v>
      </c>
      <c r="D9" s="45">
        <v>1483</v>
      </c>
      <c r="E9" s="45">
        <v>3089.4</v>
      </c>
      <c r="F9" s="45">
        <v>3631</v>
      </c>
      <c r="G9" s="45">
        <v>768</v>
      </c>
      <c r="H9" s="45">
        <v>496</v>
      </c>
      <c r="I9" s="45">
        <v>0</v>
      </c>
      <c r="J9" s="215"/>
    </row>
  </sheetData>
  <sheetProtection selectLockedCells="1" selectUnlockedCells="1"/>
  <mergeCells count="8">
    <mergeCell ref="J6:J9"/>
    <mergeCell ref="A1:J1"/>
    <mergeCell ref="A2:I2"/>
    <mergeCell ref="A4:A5"/>
    <mergeCell ref="B4:B5"/>
    <mergeCell ref="C4:C5"/>
    <mergeCell ref="D4:I4"/>
    <mergeCell ref="J4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12" sqref="D12"/>
    </sheetView>
  </sheetViews>
  <sheetFormatPr defaultColWidth="9.00390625" defaultRowHeight="12.75"/>
  <cols>
    <col min="1" max="1" width="24.375" style="0" customWidth="1"/>
    <col min="2" max="2" width="26.75390625" style="0" customWidth="1"/>
    <col min="3" max="3" width="11.625" style="0" customWidth="1"/>
    <col min="4" max="4" width="39.75390625" style="0" customWidth="1"/>
    <col min="5" max="9" width="11.625" style="0" customWidth="1"/>
    <col min="10" max="10" width="16.125" style="0" customWidth="1"/>
    <col min="11" max="16384" width="11.625" style="0" customWidth="1"/>
  </cols>
  <sheetData>
    <row r="1" spans="1:10" ht="12.75" customHeight="1">
      <c r="A1" s="216" t="s">
        <v>68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2.75" customHeight="1">
      <c r="A2" s="216" t="s">
        <v>69</v>
      </c>
      <c r="B2" s="216"/>
      <c r="C2" s="216"/>
      <c r="D2" s="216"/>
      <c r="E2" s="216"/>
      <c r="F2" s="216"/>
      <c r="G2" s="216"/>
      <c r="H2" s="216"/>
      <c r="I2" s="216"/>
      <c r="J2" s="216"/>
    </row>
    <row r="4" spans="1:6" ht="12.75" customHeight="1">
      <c r="A4" s="183" t="s">
        <v>309</v>
      </c>
      <c r="B4" s="183" t="s">
        <v>371</v>
      </c>
      <c r="C4" s="183" t="s">
        <v>70</v>
      </c>
      <c r="D4" s="183" t="s">
        <v>71</v>
      </c>
      <c r="E4" s="46"/>
      <c r="F4" s="46"/>
    </row>
    <row r="5" spans="1:6" ht="57.75" customHeight="1">
      <c r="A5" s="183"/>
      <c r="B5" s="183"/>
      <c r="C5" s="183"/>
      <c r="D5" s="183"/>
      <c r="E5" s="46"/>
      <c r="F5" s="46"/>
    </row>
    <row r="6" spans="1:6" ht="89.25">
      <c r="A6" s="154" t="s">
        <v>184</v>
      </c>
      <c r="B6" s="95" t="s">
        <v>72</v>
      </c>
      <c r="C6" s="93">
        <v>3700</v>
      </c>
      <c r="D6" s="155" t="s">
        <v>73</v>
      </c>
      <c r="E6" s="46"/>
      <c r="F6" s="46"/>
    </row>
    <row r="7" spans="1:6" ht="12.75">
      <c r="A7" s="154"/>
      <c r="B7" s="94" t="s">
        <v>161</v>
      </c>
      <c r="C7" s="93"/>
      <c r="D7" s="97"/>
      <c r="E7" s="46"/>
      <c r="F7" s="46"/>
    </row>
    <row r="8" spans="1:6" ht="12.75">
      <c r="A8" s="154"/>
      <c r="B8" s="94" t="s">
        <v>186</v>
      </c>
      <c r="C8" s="93">
        <v>1000</v>
      </c>
      <c r="D8" s="97"/>
      <c r="E8" s="46"/>
      <c r="F8" s="46"/>
    </row>
    <row r="9" spans="1:6" ht="12.75">
      <c r="A9" s="154"/>
      <c r="B9" s="94" t="s">
        <v>163</v>
      </c>
      <c r="C9" s="93">
        <v>2700</v>
      </c>
      <c r="D9" s="97"/>
      <c r="E9" s="46"/>
      <c r="F9" s="46"/>
    </row>
    <row r="10" spans="1:6" ht="36">
      <c r="A10" s="154" t="s">
        <v>74</v>
      </c>
      <c r="B10" s="95" t="s">
        <v>75</v>
      </c>
      <c r="C10" s="93">
        <v>3700</v>
      </c>
      <c r="D10" s="97"/>
      <c r="E10" s="46"/>
      <c r="F10" s="46"/>
    </row>
    <row r="11" spans="1:6" ht="12.75">
      <c r="A11" s="154"/>
      <c r="B11" s="94" t="s">
        <v>161</v>
      </c>
      <c r="C11" s="93"/>
      <c r="D11" s="97"/>
      <c r="E11" s="46"/>
      <c r="F11" s="46"/>
    </row>
    <row r="12" spans="1:6" ht="12.75">
      <c r="A12" s="154"/>
      <c r="B12" s="94" t="s">
        <v>76</v>
      </c>
      <c r="C12" s="93">
        <v>1000</v>
      </c>
      <c r="D12" s="97"/>
      <c r="E12" s="46"/>
      <c r="F12" s="46"/>
    </row>
    <row r="13" spans="1:6" ht="12.75">
      <c r="A13" s="154"/>
      <c r="B13" s="94" t="s">
        <v>163</v>
      </c>
      <c r="C13" s="93">
        <v>2700</v>
      </c>
      <c r="D13" s="97"/>
      <c r="E13" s="46"/>
      <c r="F13" s="46"/>
    </row>
    <row r="14" spans="1:6" ht="12.75">
      <c r="A14" s="46"/>
      <c r="B14" s="46"/>
      <c r="C14" s="46"/>
      <c r="D14" s="46"/>
      <c r="E14" s="46"/>
      <c r="F14" s="46"/>
    </row>
    <row r="15" spans="1:6" ht="12.75">
      <c r="A15" s="46"/>
      <c r="B15" s="46"/>
      <c r="C15" s="46"/>
      <c r="D15" s="46"/>
      <c r="E15" s="46"/>
      <c r="F15" s="46"/>
    </row>
    <row r="16" spans="1:6" ht="12.75">
      <c r="A16" s="46"/>
      <c r="B16" s="46"/>
      <c r="C16" s="46"/>
      <c r="D16" s="46"/>
      <c r="E16" s="46"/>
      <c r="F16" s="46"/>
    </row>
    <row r="17" spans="1:6" ht="12.75">
      <c r="A17" s="46"/>
      <c r="B17" s="46"/>
      <c r="C17" s="46"/>
      <c r="D17" s="46"/>
      <c r="E17" s="46"/>
      <c r="F17" s="46"/>
    </row>
    <row r="18" spans="1:6" ht="12.75">
      <c r="A18" s="46"/>
      <c r="B18" s="46"/>
      <c r="C18" s="46"/>
      <c r="D18" s="46"/>
      <c r="E18" s="46"/>
      <c r="F18" s="46"/>
    </row>
    <row r="19" spans="1:6" ht="12.75">
      <c r="A19" s="46"/>
      <c r="B19" s="46"/>
      <c r="C19" s="46"/>
      <c r="D19" s="46"/>
      <c r="E19" s="46"/>
      <c r="F19" s="46"/>
    </row>
    <row r="20" spans="1:6" ht="12.75">
      <c r="A20" s="46"/>
      <c r="B20" s="46"/>
      <c r="C20" s="46"/>
      <c r="D20" s="46"/>
      <c r="E20" s="46"/>
      <c r="F20" s="46"/>
    </row>
    <row r="21" spans="1:6" ht="12.75">
      <c r="A21" s="46"/>
      <c r="B21" s="46"/>
      <c r="C21" s="46"/>
      <c r="D21" s="46"/>
      <c r="E21" s="46"/>
      <c r="F21" s="46"/>
    </row>
    <row r="22" spans="1:6" ht="12.75">
      <c r="A22" s="46"/>
      <c r="B22" s="46"/>
      <c r="C22" s="46"/>
      <c r="D22" s="46"/>
      <c r="E22" s="46"/>
      <c r="F22" s="46"/>
    </row>
    <row r="23" spans="1:6" ht="12.75">
      <c r="A23" s="46"/>
      <c r="B23" s="46"/>
      <c r="C23" s="46"/>
      <c r="D23" s="46"/>
      <c r="E23" s="46"/>
      <c r="F23" s="46"/>
    </row>
    <row r="24" spans="1:6" ht="12.75">
      <c r="A24" s="46"/>
      <c r="B24" s="46"/>
      <c r="C24" s="46"/>
      <c r="D24" s="46"/>
      <c r="E24" s="46"/>
      <c r="F24" s="46"/>
    </row>
    <row r="25" spans="1:6" ht="12.75">
      <c r="A25" s="46"/>
      <c r="B25" s="46"/>
      <c r="C25" s="46"/>
      <c r="D25" s="46"/>
      <c r="E25" s="46"/>
      <c r="F25" s="46"/>
    </row>
    <row r="26" spans="1:6" ht="12.75">
      <c r="A26" s="46"/>
      <c r="B26" s="46"/>
      <c r="C26" s="46"/>
      <c r="D26" s="46"/>
      <c r="E26" s="46"/>
      <c r="F26" s="46"/>
    </row>
  </sheetData>
  <sheetProtection selectLockedCells="1" selectUnlockedCells="1"/>
  <mergeCells count="6">
    <mergeCell ref="A1:J1"/>
    <mergeCell ref="A2:J2"/>
    <mergeCell ref="A4:A5"/>
    <mergeCell ref="B4:B5"/>
    <mergeCell ref="C4:C5"/>
    <mergeCell ref="D4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2">
      <selection activeCell="B15" sqref="B15"/>
    </sheetView>
  </sheetViews>
  <sheetFormatPr defaultColWidth="9.00390625" defaultRowHeight="12.75"/>
  <cols>
    <col min="1" max="1" width="24.75390625" style="0" customWidth="1"/>
    <col min="2" max="2" width="30.75390625" style="0" customWidth="1"/>
    <col min="3" max="3" width="14.00390625" style="0" customWidth="1"/>
    <col min="4" max="16384" width="11.625" style="0" customWidth="1"/>
  </cols>
  <sheetData>
    <row r="1" spans="1:12" ht="12.75" customHeight="1">
      <c r="A1" s="217" t="s">
        <v>77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46"/>
    </row>
    <row r="2" spans="1:12" ht="12.75" customHeight="1">
      <c r="A2" s="217" t="s">
        <v>78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2.75" customHeight="1">
      <c r="A4" s="182" t="s">
        <v>151</v>
      </c>
      <c r="B4" s="183" t="s">
        <v>371</v>
      </c>
      <c r="C4" s="183" t="s">
        <v>153</v>
      </c>
      <c r="D4" s="182" t="s">
        <v>79</v>
      </c>
      <c r="E4" s="182"/>
      <c r="F4" s="182"/>
      <c r="G4" s="182"/>
      <c r="H4" s="46"/>
      <c r="I4" s="46"/>
      <c r="J4" s="46"/>
      <c r="K4" s="46"/>
      <c r="L4" s="46"/>
    </row>
    <row r="5" spans="1:12" ht="12.75">
      <c r="A5" s="182"/>
      <c r="B5" s="182"/>
      <c r="C5" s="182"/>
      <c r="D5" s="182"/>
      <c r="E5" s="182"/>
      <c r="F5" s="182"/>
      <c r="G5" s="182"/>
      <c r="H5" s="46"/>
      <c r="I5" s="46"/>
      <c r="J5" s="46"/>
      <c r="K5" s="46"/>
      <c r="L5" s="46"/>
    </row>
    <row r="6" spans="1:12" ht="42" customHeight="1">
      <c r="A6" s="182"/>
      <c r="B6" s="182"/>
      <c r="C6" s="182"/>
      <c r="D6" s="93" t="s">
        <v>182</v>
      </c>
      <c r="E6" s="93" t="s">
        <v>156</v>
      </c>
      <c r="F6" s="93" t="s">
        <v>157</v>
      </c>
      <c r="G6" s="93" t="s">
        <v>158</v>
      </c>
      <c r="H6" s="46"/>
      <c r="I6" s="46"/>
      <c r="J6" s="46"/>
      <c r="K6" s="46"/>
      <c r="L6" s="46"/>
    </row>
    <row r="7" spans="1:12" ht="73.5" customHeight="1">
      <c r="A7" s="154" t="s">
        <v>159</v>
      </c>
      <c r="B7" s="95" t="s">
        <v>80</v>
      </c>
      <c r="C7" s="93">
        <v>14250.32</v>
      </c>
      <c r="D7" s="93">
        <v>3188.5</v>
      </c>
      <c r="E7" s="93">
        <v>3323.81</v>
      </c>
      <c r="F7" s="93">
        <v>3439.2</v>
      </c>
      <c r="G7" s="93">
        <v>4298.81</v>
      </c>
      <c r="H7" s="46"/>
      <c r="I7" s="46"/>
      <c r="J7" s="46"/>
      <c r="K7" s="46"/>
      <c r="L7" s="46"/>
    </row>
    <row r="8" spans="1:12" ht="12.75">
      <c r="A8" s="154"/>
      <c r="B8" s="94" t="s">
        <v>161</v>
      </c>
      <c r="C8" s="93"/>
      <c r="D8" s="93"/>
      <c r="E8" s="93"/>
      <c r="F8" s="93"/>
      <c r="G8" s="93"/>
      <c r="H8" s="46"/>
      <c r="I8" s="46"/>
      <c r="J8" s="46"/>
      <c r="K8" s="46"/>
      <c r="L8" s="46"/>
    </row>
    <row r="9" spans="1:12" ht="12.75">
      <c r="A9" s="154"/>
      <c r="B9" s="94" t="s">
        <v>164</v>
      </c>
      <c r="C9" s="93">
        <v>6162.75</v>
      </c>
      <c r="D9" s="93">
        <v>1765.8</v>
      </c>
      <c r="E9" s="93">
        <v>2578.5</v>
      </c>
      <c r="F9" s="93">
        <v>781.65</v>
      </c>
      <c r="G9" s="93">
        <v>1036.8</v>
      </c>
      <c r="H9" s="46"/>
      <c r="I9" s="46"/>
      <c r="J9" s="46"/>
      <c r="K9" s="46"/>
      <c r="L9" s="46"/>
    </row>
    <row r="10" spans="1:12" ht="12.75">
      <c r="A10" s="154"/>
      <c r="B10" s="94" t="s">
        <v>163</v>
      </c>
      <c r="C10" s="93">
        <v>3465.75</v>
      </c>
      <c r="D10" s="93">
        <v>552.6</v>
      </c>
      <c r="E10" s="93">
        <v>286.5</v>
      </c>
      <c r="F10" s="93">
        <v>1129.05</v>
      </c>
      <c r="G10" s="93">
        <v>1494.6</v>
      </c>
      <c r="H10" s="46"/>
      <c r="I10" s="46"/>
      <c r="J10" s="46"/>
      <c r="K10" s="46"/>
      <c r="L10" s="46"/>
    </row>
    <row r="11" spans="1:12" ht="12.75">
      <c r="A11" s="154"/>
      <c r="B11" s="94" t="s">
        <v>186</v>
      </c>
      <c r="C11" s="93">
        <v>4621.82</v>
      </c>
      <c r="D11" s="93">
        <v>870.1</v>
      </c>
      <c r="E11" s="93">
        <v>458.81</v>
      </c>
      <c r="F11" s="93">
        <v>1528.5</v>
      </c>
      <c r="G11" s="93">
        <v>1764.41</v>
      </c>
      <c r="H11" s="46"/>
      <c r="I11" s="46"/>
      <c r="J11" s="46"/>
      <c r="K11" s="46"/>
      <c r="L11" s="46"/>
    </row>
    <row r="12" spans="1:12" ht="12.75">
      <c r="A12" s="154" t="s">
        <v>202</v>
      </c>
      <c r="B12" s="95" t="s">
        <v>81</v>
      </c>
      <c r="C12" s="93"/>
      <c r="D12" s="93"/>
      <c r="E12" s="93"/>
      <c r="F12" s="93"/>
      <c r="G12" s="93"/>
      <c r="H12" s="46"/>
      <c r="I12" s="46"/>
      <c r="J12" s="46"/>
      <c r="K12" s="46"/>
      <c r="L12" s="46"/>
    </row>
    <row r="13" spans="1:12" ht="24">
      <c r="A13" s="154" t="s">
        <v>205</v>
      </c>
      <c r="B13" s="94" t="s">
        <v>82</v>
      </c>
      <c r="C13" s="93">
        <v>808</v>
      </c>
      <c r="D13" s="93">
        <v>320</v>
      </c>
      <c r="E13" s="93">
        <v>160</v>
      </c>
      <c r="F13" s="93">
        <v>168</v>
      </c>
      <c r="G13" s="93">
        <v>160</v>
      </c>
      <c r="H13" s="46"/>
      <c r="I13" s="46"/>
      <c r="J13" s="46"/>
      <c r="K13" s="46"/>
      <c r="L13" s="46"/>
    </row>
    <row r="14" spans="1:12" ht="24">
      <c r="A14" s="154" t="s">
        <v>208</v>
      </c>
      <c r="B14" s="94" t="s">
        <v>83</v>
      </c>
      <c r="C14" s="93">
        <v>269.7</v>
      </c>
      <c r="D14" s="93">
        <v>106.8</v>
      </c>
      <c r="E14" s="93">
        <v>53.4</v>
      </c>
      <c r="F14" s="93">
        <v>56.1</v>
      </c>
      <c r="G14" s="93">
        <v>53.4</v>
      </c>
      <c r="H14" s="46"/>
      <c r="I14" s="46"/>
      <c r="J14" s="46"/>
      <c r="K14" s="46"/>
      <c r="L14" s="46"/>
    </row>
    <row r="15" spans="1:12" ht="12.75">
      <c r="A15" s="154" t="s">
        <v>210</v>
      </c>
      <c r="B15" s="94" t="s">
        <v>84</v>
      </c>
      <c r="C15" s="93">
        <v>5535</v>
      </c>
      <c r="D15" s="93">
        <v>2295</v>
      </c>
      <c r="E15" s="93">
        <v>945</v>
      </c>
      <c r="F15" s="93">
        <v>1215</v>
      </c>
      <c r="G15" s="93">
        <v>1080</v>
      </c>
      <c r="H15" s="46"/>
      <c r="I15" s="46"/>
      <c r="J15" s="46"/>
      <c r="K15" s="46"/>
      <c r="L15" s="46"/>
    </row>
    <row r="16" spans="1:12" ht="12.75">
      <c r="A16" s="154" t="s">
        <v>226</v>
      </c>
      <c r="B16" s="95" t="s">
        <v>85</v>
      </c>
      <c r="C16" s="93"/>
      <c r="D16" s="93"/>
      <c r="E16" s="93"/>
      <c r="F16" s="93"/>
      <c r="G16" s="93"/>
      <c r="H16" s="46"/>
      <c r="I16" s="46"/>
      <c r="J16" s="46"/>
      <c r="K16" s="46"/>
      <c r="L16" s="46"/>
    </row>
    <row r="17" spans="1:12" ht="24">
      <c r="A17" s="154" t="s">
        <v>229</v>
      </c>
      <c r="B17" s="94" t="s">
        <v>82</v>
      </c>
      <c r="C17" s="93">
        <v>688</v>
      </c>
      <c r="D17" s="93">
        <v>80</v>
      </c>
      <c r="E17" s="93">
        <v>184</v>
      </c>
      <c r="F17" s="93">
        <v>240</v>
      </c>
      <c r="G17" s="93">
        <v>184</v>
      </c>
      <c r="H17" s="46"/>
      <c r="I17" s="46"/>
      <c r="J17" s="46"/>
      <c r="K17" s="46"/>
      <c r="L17" s="46"/>
    </row>
    <row r="18" spans="1:12" ht="24">
      <c r="A18" s="154" t="s">
        <v>391</v>
      </c>
      <c r="B18" s="94" t="s">
        <v>83</v>
      </c>
      <c r="C18" s="93">
        <v>229.62</v>
      </c>
      <c r="D18" s="93">
        <v>26.7</v>
      </c>
      <c r="E18" s="93">
        <v>61.41</v>
      </c>
      <c r="F18" s="93">
        <v>80.1</v>
      </c>
      <c r="G18" s="93">
        <v>61.41</v>
      </c>
      <c r="H18" s="46"/>
      <c r="I18" s="46"/>
      <c r="J18" s="46"/>
      <c r="K18" s="46"/>
      <c r="L18" s="46"/>
    </row>
    <row r="19" spans="1:12" ht="12.75">
      <c r="A19" s="154" t="s">
        <v>234</v>
      </c>
      <c r="B19" s="94" t="s">
        <v>84</v>
      </c>
      <c r="C19" s="93">
        <v>6720</v>
      </c>
      <c r="D19" s="93">
        <v>360</v>
      </c>
      <c r="E19" s="93">
        <v>1920</v>
      </c>
      <c r="F19" s="93">
        <v>1680</v>
      </c>
      <c r="G19" s="93">
        <v>2760</v>
      </c>
      <c r="H19" s="46"/>
      <c r="I19" s="46"/>
      <c r="J19" s="46"/>
      <c r="K19" s="46"/>
      <c r="L19" s="46"/>
    </row>
    <row r="20" spans="1:12" ht="12.75">
      <c r="A20" s="156"/>
      <c r="B20" s="99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2.75">
      <c r="A21" s="156"/>
      <c r="B21" s="99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2.75">
      <c r="A22" s="156"/>
      <c r="B22" s="99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2.75">
      <c r="A23" s="46"/>
      <c r="B23" s="99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2.75">
      <c r="A24" s="46"/>
      <c r="B24" s="99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2.75">
      <c r="A25" s="46"/>
      <c r="B25" s="99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2.75">
      <c r="A26" s="46"/>
      <c r="B26" s="99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2.75">
      <c r="A27" s="46"/>
      <c r="B27" s="99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2.75">
      <c r="A28" s="46"/>
      <c r="B28" s="99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2.75">
      <c r="A29" s="46"/>
      <c r="B29" s="99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2.75">
      <c r="A30" s="46"/>
      <c r="B30" s="99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2.75">
      <c r="A31" s="46"/>
      <c r="B31" s="99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2.75">
      <c r="A32" s="46"/>
      <c r="B32" s="99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>
      <c r="A33" s="46"/>
      <c r="B33" s="99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2.75">
      <c r="A34" s="46"/>
      <c r="B34" s="99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>
      <c r="A35" s="46"/>
      <c r="B35" s="99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2.75">
      <c r="A36" s="46"/>
      <c r="B36" s="99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ht="12.75">
      <c r="B37" s="157"/>
    </row>
    <row r="38" ht="12.75">
      <c r="B38" s="157"/>
    </row>
  </sheetData>
  <sheetProtection selectLockedCells="1" selectUnlockedCells="1"/>
  <mergeCells count="6">
    <mergeCell ref="A1:K1"/>
    <mergeCell ref="A2:L2"/>
    <mergeCell ref="A4:A6"/>
    <mergeCell ref="B4:B6"/>
    <mergeCell ref="C4:C6"/>
    <mergeCell ref="D4:G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B7" sqref="B7:D15"/>
    </sheetView>
  </sheetViews>
  <sheetFormatPr defaultColWidth="9.00390625" defaultRowHeight="12.75"/>
  <cols>
    <col min="1" max="1" width="26.75390625" style="0" customWidth="1"/>
    <col min="2" max="2" width="26.00390625" style="0" customWidth="1"/>
    <col min="3" max="11" width="11.625" style="0" customWidth="1"/>
    <col min="12" max="12" width="26.00390625" style="0" customWidth="1"/>
    <col min="13" max="16384" width="11.625" style="0" customWidth="1"/>
  </cols>
  <sheetData>
    <row r="1" spans="1:11" ht="12.75" customHeight="1">
      <c r="A1" s="181" t="s">
        <v>86</v>
      </c>
      <c r="B1" s="181"/>
      <c r="C1" s="181"/>
      <c r="D1" s="181"/>
      <c r="E1" s="181"/>
      <c r="F1" s="181"/>
      <c r="G1" s="46"/>
      <c r="H1" s="46"/>
      <c r="I1" s="46"/>
      <c r="J1" s="46"/>
      <c r="K1" s="46"/>
    </row>
    <row r="2" spans="1:11" ht="12.75" customHeight="1">
      <c r="A2" s="217" t="s">
        <v>87</v>
      </c>
      <c r="B2" s="217"/>
      <c r="C2" s="217"/>
      <c r="D2" s="217"/>
      <c r="E2" s="217"/>
      <c r="F2" s="217"/>
      <c r="G2" s="46"/>
      <c r="H2" s="46"/>
      <c r="I2" s="46"/>
      <c r="J2" s="46"/>
      <c r="K2" s="46"/>
    </row>
    <row r="3" spans="1:11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.75" customHeight="1">
      <c r="A4" s="182" t="s">
        <v>151</v>
      </c>
      <c r="B4" s="183" t="s">
        <v>371</v>
      </c>
      <c r="C4" s="183" t="s">
        <v>153</v>
      </c>
      <c r="D4" s="182" t="s">
        <v>79</v>
      </c>
      <c r="E4" s="182"/>
      <c r="F4" s="182"/>
      <c r="G4" s="46"/>
      <c r="H4" s="46"/>
      <c r="I4" s="46"/>
      <c r="J4" s="46"/>
      <c r="K4" s="46"/>
    </row>
    <row r="5" spans="1:11" ht="9.75" customHeight="1">
      <c r="A5" s="182"/>
      <c r="B5" s="182"/>
      <c r="C5" s="182"/>
      <c r="D5" s="182"/>
      <c r="E5" s="182"/>
      <c r="F5" s="182"/>
      <c r="G5" s="46"/>
      <c r="H5" s="46"/>
      <c r="I5" s="46"/>
      <c r="J5" s="46"/>
      <c r="K5" s="46"/>
    </row>
    <row r="6" spans="1:11" ht="48.75" customHeight="1">
      <c r="A6" s="182"/>
      <c r="B6" s="182"/>
      <c r="C6" s="182"/>
      <c r="D6" s="93" t="s">
        <v>182</v>
      </c>
      <c r="E6" s="93" t="s">
        <v>156</v>
      </c>
      <c r="F6" s="93" t="s">
        <v>157</v>
      </c>
      <c r="G6" s="46"/>
      <c r="H6" s="46"/>
      <c r="I6" s="46"/>
      <c r="J6" s="46"/>
      <c r="K6" s="46"/>
    </row>
    <row r="7" spans="1:11" ht="72">
      <c r="A7" s="94" t="s">
        <v>184</v>
      </c>
      <c r="B7" s="158" t="s">
        <v>88</v>
      </c>
      <c r="C7" s="96">
        <v>4961.813</v>
      </c>
      <c r="D7" s="96">
        <v>2101.28</v>
      </c>
      <c r="E7" s="96">
        <v>1417.268</v>
      </c>
      <c r="F7" s="96">
        <v>1443.265</v>
      </c>
      <c r="G7" s="46"/>
      <c r="H7" s="46"/>
      <c r="I7" s="46"/>
      <c r="J7" s="46"/>
      <c r="K7" s="46"/>
    </row>
    <row r="8" spans="1:11" ht="12.75">
      <c r="A8" s="94"/>
      <c r="B8" s="94" t="s">
        <v>89</v>
      </c>
      <c r="C8" s="93"/>
      <c r="D8" s="93"/>
      <c r="E8" s="93"/>
      <c r="F8" s="93"/>
      <c r="G8" s="46"/>
      <c r="H8" s="46"/>
      <c r="I8" s="46"/>
      <c r="J8" s="46"/>
      <c r="K8" s="46"/>
    </row>
    <row r="9" spans="1:11" ht="12.75">
      <c r="A9" s="94"/>
      <c r="B9" s="94" t="s">
        <v>186</v>
      </c>
      <c r="C9" s="93">
        <v>2881.813</v>
      </c>
      <c r="D9" s="93">
        <v>756.28</v>
      </c>
      <c r="E9" s="93">
        <v>1057.268</v>
      </c>
      <c r="F9" s="93">
        <v>1068.265</v>
      </c>
      <c r="G9" s="46"/>
      <c r="H9" s="46"/>
      <c r="I9" s="46"/>
      <c r="J9" s="46"/>
      <c r="K9" s="46"/>
    </row>
    <row r="10" spans="1:11" ht="12.75">
      <c r="A10" s="94"/>
      <c r="B10" s="94" t="s">
        <v>90</v>
      </c>
      <c r="C10" s="93">
        <v>2080</v>
      </c>
      <c r="D10" s="93">
        <v>1345</v>
      </c>
      <c r="E10" s="93">
        <v>360</v>
      </c>
      <c r="F10" s="93">
        <v>375</v>
      </c>
      <c r="G10" s="46"/>
      <c r="H10" s="46"/>
      <c r="I10" s="46"/>
      <c r="J10" s="46"/>
      <c r="K10" s="46"/>
    </row>
    <row r="11" spans="1:11" ht="36">
      <c r="A11" s="94" t="s">
        <v>202</v>
      </c>
      <c r="B11" s="95" t="s">
        <v>91</v>
      </c>
      <c r="C11" s="93">
        <v>154.8</v>
      </c>
      <c r="D11" s="93">
        <v>154.8</v>
      </c>
      <c r="E11" s="93"/>
      <c r="F11" s="93"/>
      <c r="G11" s="46"/>
      <c r="H11" s="46"/>
      <c r="I11" s="46"/>
      <c r="J11" s="46"/>
      <c r="K11" s="46"/>
    </row>
    <row r="12" spans="1:11" ht="24">
      <c r="A12" s="94" t="s">
        <v>226</v>
      </c>
      <c r="B12" s="95" t="s">
        <v>92</v>
      </c>
      <c r="C12" s="93">
        <v>299.1</v>
      </c>
      <c r="D12" s="93">
        <v>299.1</v>
      </c>
      <c r="E12" s="93"/>
      <c r="F12" s="93"/>
      <c r="G12" s="46"/>
      <c r="H12" s="46"/>
      <c r="I12" s="46"/>
      <c r="J12" s="46"/>
      <c r="K12" s="46"/>
    </row>
    <row r="13" spans="1:11" ht="24">
      <c r="A13" s="94" t="s">
        <v>248</v>
      </c>
      <c r="B13" s="95" t="s">
        <v>93</v>
      </c>
      <c r="C13" s="93">
        <v>170</v>
      </c>
      <c r="D13" s="93">
        <v>170</v>
      </c>
      <c r="E13" s="93"/>
      <c r="F13" s="93"/>
      <c r="G13" s="46"/>
      <c r="H13" s="46"/>
      <c r="I13" s="46"/>
      <c r="J13" s="46"/>
      <c r="K13" s="46"/>
    </row>
    <row r="14" spans="1:11" ht="24">
      <c r="A14" s="94" t="s">
        <v>256</v>
      </c>
      <c r="B14" s="95" t="s">
        <v>94</v>
      </c>
      <c r="C14" s="93">
        <v>3257.913</v>
      </c>
      <c r="D14" s="93">
        <v>1132.38</v>
      </c>
      <c r="E14" s="93">
        <v>1057.268</v>
      </c>
      <c r="F14" s="93">
        <v>1068.265</v>
      </c>
      <c r="G14" s="46"/>
      <c r="H14" s="46"/>
      <c r="I14" s="46"/>
      <c r="J14" s="46"/>
      <c r="K14" s="46"/>
    </row>
    <row r="15" spans="1:11" ht="36">
      <c r="A15" s="94" t="s">
        <v>262</v>
      </c>
      <c r="B15" s="95" t="s">
        <v>95</v>
      </c>
      <c r="C15" s="93">
        <v>1080</v>
      </c>
      <c r="D15" s="93">
        <v>345</v>
      </c>
      <c r="E15" s="93">
        <v>360</v>
      </c>
      <c r="F15" s="93">
        <v>375</v>
      </c>
      <c r="G15" s="46"/>
      <c r="H15" s="46"/>
      <c r="I15" s="46"/>
      <c r="J15" s="46"/>
      <c r="K15" s="46"/>
    </row>
    <row r="16" spans="1:11" ht="12.75">
      <c r="A16" s="46"/>
      <c r="B16" s="159"/>
      <c r="C16" s="98"/>
      <c r="D16" s="98"/>
      <c r="E16" s="98"/>
      <c r="F16" s="98"/>
      <c r="G16" s="46"/>
      <c r="H16" s="46"/>
      <c r="I16" s="46"/>
      <c r="J16" s="46"/>
      <c r="K16" s="46"/>
    </row>
    <row r="17" spans="1:11" ht="12.75">
      <c r="A17" s="46"/>
      <c r="B17" s="159"/>
      <c r="C17" s="98"/>
      <c r="D17" s="98"/>
      <c r="E17" s="98"/>
      <c r="F17" s="98"/>
      <c r="G17" s="46"/>
      <c r="H17" s="46"/>
      <c r="I17" s="46"/>
      <c r="J17" s="46"/>
      <c r="K17" s="46"/>
    </row>
    <row r="18" spans="1:11" ht="12.75">
      <c r="A18" s="46"/>
      <c r="B18" s="159"/>
      <c r="C18" s="98"/>
      <c r="D18" s="98"/>
      <c r="E18" s="98"/>
      <c r="F18" s="98"/>
      <c r="G18" s="46"/>
      <c r="H18" s="46"/>
      <c r="I18" s="46"/>
      <c r="J18" s="46"/>
      <c r="K18" s="46"/>
    </row>
    <row r="19" spans="1:11" ht="12.75">
      <c r="A19" s="46"/>
      <c r="B19" s="159"/>
      <c r="C19" s="98"/>
      <c r="D19" s="98"/>
      <c r="E19" s="98"/>
      <c r="F19" s="98"/>
      <c r="G19" s="46"/>
      <c r="H19" s="46"/>
      <c r="I19" s="46"/>
      <c r="J19" s="46"/>
      <c r="K19" s="46"/>
    </row>
    <row r="20" spans="1:11" ht="12.75">
      <c r="A20" s="46"/>
      <c r="B20" s="159"/>
      <c r="C20" s="98"/>
      <c r="D20" s="98"/>
      <c r="E20" s="98"/>
      <c r="F20" s="98"/>
      <c r="G20" s="46"/>
      <c r="H20" s="46"/>
      <c r="I20" s="46"/>
      <c r="J20" s="46"/>
      <c r="K20" s="46"/>
    </row>
    <row r="21" spans="1:11" ht="12.75">
      <c r="A21" s="46"/>
      <c r="B21" s="159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2.75">
      <c r="A22" s="46"/>
      <c r="B22" s="159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2.75">
      <c r="A23" s="46"/>
      <c r="B23" s="159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2.75">
      <c r="A24" s="46"/>
      <c r="B24" s="159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2.75">
      <c r="A25" s="46"/>
      <c r="B25" s="159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2.75">
      <c r="A26" s="46"/>
      <c r="B26" s="159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2.75">
      <c r="A27" s="46"/>
      <c r="B27" s="159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2.75">
      <c r="A28" s="46"/>
      <c r="B28" s="159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12.75">
      <c r="A29" s="46"/>
      <c r="B29" s="159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</sheetData>
  <sheetProtection selectLockedCells="1" selectUnlockedCells="1"/>
  <mergeCells count="6">
    <mergeCell ref="A1:F1"/>
    <mergeCell ref="A2:F2"/>
    <mergeCell ref="A4:A6"/>
    <mergeCell ref="B4:B6"/>
    <mergeCell ref="C4:C6"/>
    <mergeCell ref="D4:F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4">
      <selection activeCell="C20" sqref="C20"/>
    </sheetView>
  </sheetViews>
  <sheetFormatPr defaultColWidth="9.00390625" defaultRowHeight="12.75"/>
  <cols>
    <col min="1" max="1" width="23.75390625" style="0" customWidth="1"/>
    <col min="2" max="2" width="24.125" style="0" customWidth="1"/>
    <col min="3" max="3" width="11.625" style="0" customWidth="1"/>
    <col min="4" max="4" width="24.625" style="0" customWidth="1"/>
    <col min="5" max="16384" width="11.625" style="0" customWidth="1"/>
  </cols>
  <sheetData>
    <row r="1" spans="1:7" ht="12.75" customHeight="1">
      <c r="A1" s="195" t="s">
        <v>96</v>
      </c>
      <c r="B1" s="195"/>
      <c r="C1" s="195"/>
      <c r="D1" s="195"/>
      <c r="E1" s="195"/>
      <c r="F1" s="195"/>
      <c r="G1" s="195"/>
    </row>
    <row r="2" spans="1:7" ht="12.75" customHeight="1">
      <c r="A2" s="216" t="s">
        <v>97</v>
      </c>
      <c r="B2" s="216"/>
      <c r="C2" s="216"/>
      <c r="D2" s="216"/>
      <c r="E2" s="216"/>
      <c r="F2" s="216"/>
      <c r="G2" s="216"/>
    </row>
    <row r="4" spans="1:4" ht="12.75" customHeight="1">
      <c r="A4" s="182" t="s">
        <v>151</v>
      </c>
      <c r="B4" s="183" t="s">
        <v>371</v>
      </c>
      <c r="C4" s="183" t="s">
        <v>98</v>
      </c>
      <c r="D4" s="182" t="s">
        <v>71</v>
      </c>
    </row>
    <row r="5" spans="1:4" ht="12.75">
      <c r="A5" s="182"/>
      <c r="B5" s="182"/>
      <c r="C5" s="182"/>
      <c r="D5" s="182"/>
    </row>
    <row r="6" spans="1:4" ht="57.75" customHeight="1">
      <c r="A6" s="182"/>
      <c r="B6" s="182"/>
      <c r="C6" s="182"/>
      <c r="D6" s="182"/>
    </row>
    <row r="7" spans="1:4" ht="68.25" customHeight="1">
      <c r="A7" s="94" t="s">
        <v>159</v>
      </c>
      <c r="B7" s="95" t="s">
        <v>99</v>
      </c>
      <c r="C7" s="160">
        <v>2613</v>
      </c>
      <c r="D7" s="161" t="s">
        <v>100</v>
      </c>
    </row>
    <row r="8" spans="1:4" ht="24">
      <c r="A8" s="97" t="s">
        <v>202</v>
      </c>
      <c r="B8" s="162" t="s">
        <v>101</v>
      </c>
      <c r="C8" s="160">
        <v>730</v>
      </c>
      <c r="D8" s="160" t="s">
        <v>102</v>
      </c>
    </row>
    <row r="9" spans="1:4" ht="60">
      <c r="A9" s="97" t="s">
        <v>226</v>
      </c>
      <c r="B9" s="162" t="s">
        <v>103</v>
      </c>
      <c r="C9" s="97">
        <v>21</v>
      </c>
      <c r="D9" s="97"/>
    </row>
    <row r="10" spans="1:4" ht="12.75">
      <c r="A10" s="97" t="s">
        <v>248</v>
      </c>
      <c r="B10" s="97" t="s">
        <v>104</v>
      </c>
      <c r="C10" s="97">
        <v>510</v>
      </c>
      <c r="D10" s="97"/>
    </row>
    <row r="11" spans="1:4" ht="24">
      <c r="A11" s="97" t="s">
        <v>256</v>
      </c>
      <c r="B11" s="162" t="s">
        <v>105</v>
      </c>
      <c r="C11" s="97">
        <v>30</v>
      </c>
      <c r="D11" s="97"/>
    </row>
    <row r="12" spans="1:4" ht="24">
      <c r="A12" s="97" t="s">
        <v>262</v>
      </c>
      <c r="B12" s="162" t="s">
        <v>106</v>
      </c>
      <c r="C12" s="97">
        <v>40</v>
      </c>
      <c r="D12" s="97"/>
    </row>
    <row r="13" spans="1:4" ht="24">
      <c r="A13" s="97" t="s">
        <v>291</v>
      </c>
      <c r="B13" s="162" t="s">
        <v>107</v>
      </c>
      <c r="C13" s="97">
        <v>7</v>
      </c>
      <c r="D13" s="97"/>
    </row>
    <row r="14" spans="1:4" ht="36">
      <c r="A14" s="97" t="s">
        <v>293</v>
      </c>
      <c r="B14" s="162" t="s">
        <v>108</v>
      </c>
      <c r="C14" s="97">
        <v>85</v>
      </c>
      <c r="D14" s="97"/>
    </row>
    <row r="15" spans="1:4" ht="72">
      <c r="A15" s="97" t="s">
        <v>295</v>
      </c>
      <c r="B15" s="162" t="s">
        <v>109</v>
      </c>
      <c r="C15" s="97">
        <v>1220</v>
      </c>
      <c r="D15" s="97"/>
    </row>
    <row r="16" spans="1:4" ht="48">
      <c r="A16" s="97" t="s">
        <v>110</v>
      </c>
      <c r="B16" s="162" t="s">
        <v>111</v>
      </c>
      <c r="C16" s="97">
        <v>925</v>
      </c>
      <c r="D16" s="97"/>
    </row>
    <row r="17" spans="1:4" ht="24">
      <c r="A17" s="97" t="s">
        <v>112</v>
      </c>
      <c r="B17" s="162" t="s">
        <v>113</v>
      </c>
      <c r="C17" s="97">
        <v>295</v>
      </c>
      <c r="D17" s="97"/>
    </row>
    <row r="18" spans="1:4" ht="12.75">
      <c r="A18" s="46"/>
      <c r="B18" s="46"/>
      <c r="C18" s="46"/>
      <c r="D18" s="46"/>
    </row>
    <row r="19" spans="1:4" ht="12.75">
      <c r="A19" s="46"/>
      <c r="B19" s="46"/>
      <c r="C19" s="46"/>
      <c r="D19" s="46"/>
    </row>
    <row r="20" spans="1:4" ht="12.75">
      <c r="A20" s="46"/>
      <c r="B20" s="46"/>
      <c r="C20" s="46"/>
      <c r="D20" s="46"/>
    </row>
    <row r="21" spans="1:4" ht="12.75">
      <c r="A21" s="46"/>
      <c r="B21" s="46"/>
      <c r="C21" s="46"/>
      <c r="D21" s="46"/>
    </row>
    <row r="22" spans="1:4" ht="12.75">
      <c r="A22" s="46"/>
      <c r="B22" s="46"/>
      <c r="C22" s="46"/>
      <c r="D22" s="46"/>
    </row>
    <row r="23" spans="1:4" ht="12.75">
      <c r="A23" s="46"/>
      <c r="B23" s="46"/>
      <c r="C23" s="46"/>
      <c r="D23" s="46"/>
    </row>
  </sheetData>
  <sheetProtection selectLockedCells="1" selectUnlockedCells="1"/>
  <mergeCells count="6">
    <mergeCell ref="A1:G1"/>
    <mergeCell ref="A2:G2"/>
    <mergeCell ref="A4:A6"/>
    <mergeCell ref="B4:B6"/>
    <mergeCell ref="C4:C6"/>
    <mergeCell ref="D4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J4" sqref="J4:J5"/>
    </sheetView>
  </sheetViews>
  <sheetFormatPr defaultColWidth="9.00390625" defaultRowHeight="20.25" customHeight="1"/>
  <cols>
    <col min="1" max="1" width="22.375" style="0" customWidth="1"/>
    <col min="2" max="2" width="28.125" style="0" customWidth="1"/>
    <col min="3" max="3" width="7.25390625" style="0" customWidth="1"/>
    <col min="4" max="4" width="7.00390625" style="0" customWidth="1"/>
    <col min="5" max="5" width="7.375" style="0" customWidth="1"/>
    <col min="6" max="6" width="7.875" style="0" customWidth="1"/>
    <col min="7" max="7" width="8.25390625" style="0" customWidth="1"/>
    <col min="8" max="9" width="7.625" style="0" customWidth="1"/>
    <col min="10" max="10" width="52.125" style="0" customWidth="1"/>
  </cols>
  <sheetData>
    <row r="1" spans="1:10" ht="20.25" customHeight="1">
      <c r="A1" s="169" t="s">
        <v>114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0.25" customHeight="1">
      <c r="A2" s="169" t="s">
        <v>115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20.25" customHeight="1">
      <c r="A3" s="1"/>
      <c r="B3" s="1"/>
      <c r="C3" s="1"/>
      <c r="D3" s="1"/>
      <c r="E3" s="1"/>
      <c r="F3" s="1"/>
      <c r="G3" s="1"/>
      <c r="H3" s="1"/>
      <c r="I3" s="1"/>
      <c r="J3" s="1" t="s">
        <v>150</v>
      </c>
    </row>
    <row r="4" spans="1:10" ht="20.25" customHeight="1">
      <c r="A4" s="215" t="s">
        <v>151</v>
      </c>
      <c r="B4" s="215" t="s">
        <v>152</v>
      </c>
      <c r="C4" s="215" t="s">
        <v>269</v>
      </c>
      <c r="D4" s="215" t="s">
        <v>154</v>
      </c>
      <c r="E4" s="215"/>
      <c r="F4" s="215"/>
      <c r="G4" s="215"/>
      <c r="H4" s="215"/>
      <c r="I4" s="215"/>
      <c r="J4" s="218" t="s">
        <v>155</v>
      </c>
    </row>
    <row r="5" spans="1:10" ht="42" customHeight="1">
      <c r="A5" s="215"/>
      <c r="B5" s="215"/>
      <c r="C5" s="215"/>
      <c r="D5" s="151" t="s">
        <v>182</v>
      </c>
      <c r="E5" s="151" t="s">
        <v>156</v>
      </c>
      <c r="F5" s="151" t="s">
        <v>157</v>
      </c>
      <c r="G5" s="151" t="s">
        <v>158</v>
      </c>
      <c r="H5" s="151" t="s">
        <v>513</v>
      </c>
      <c r="I5" s="40" t="s">
        <v>514</v>
      </c>
      <c r="J5" s="218"/>
    </row>
    <row r="6" spans="1:10" ht="20.2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20.25" customHeight="1">
      <c r="A7" s="215"/>
      <c r="B7" s="215"/>
      <c r="C7" s="151"/>
      <c r="D7" s="151"/>
      <c r="E7" s="151"/>
      <c r="F7" s="151"/>
      <c r="G7" s="151"/>
      <c r="H7" s="151"/>
      <c r="I7" s="151"/>
      <c r="J7" s="152"/>
    </row>
    <row r="8" spans="1:10" ht="33.75" customHeight="1">
      <c r="A8" s="163" t="s">
        <v>159</v>
      </c>
      <c r="B8" s="153" t="s">
        <v>116</v>
      </c>
      <c r="C8" s="164">
        <v>869.61</v>
      </c>
      <c r="D8" s="164">
        <v>108</v>
      </c>
      <c r="E8" s="164">
        <v>36.2</v>
      </c>
      <c r="F8" s="164">
        <v>98</v>
      </c>
      <c r="G8" s="164">
        <v>234.47</v>
      </c>
      <c r="H8" s="164">
        <v>177.27</v>
      </c>
      <c r="I8" s="164">
        <v>215.67</v>
      </c>
      <c r="J8" s="152" t="s">
        <v>117</v>
      </c>
    </row>
    <row r="9" spans="1:10" ht="19.5" customHeight="1">
      <c r="A9" s="163"/>
      <c r="B9" s="152" t="s">
        <v>163</v>
      </c>
      <c r="C9" s="165">
        <v>36.6</v>
      </c>
      <c r="D9" s="165">
        <v>36.6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52"/>
    </row>
    <row r="10" spans="1:10" ht="20.25" customHeight="1">
      <c r="A10" s="163"/>
      <c r="B10" s="152" t="s">
        <v>186</v>
      </c>
      <c r="C10" s="165">
        <v>833.01</v>
      </c>
      <c r="D10" s="165">
        <v>71.4</v>
      </c>
      <c r="E10" s="165">
        <v>36.2</v>
      </c>
      <c r="F10" s="165">
        <v>98</v>
      </c>
      <c r="G10" s="165">
        <v>234.47</v>
      </c>
      <c r="H10" s="165">
        <v>177.27</v>
      </c>
      <c r="I10" s="165">
        <v>215.67</v>
      </c>
      <c r="J10" s="153"/>
    </row>
    <row r="11" spans="1:10" ht="36.75" customHeight="1">
      <c r="A11" s="45" t="s">
        <v>202</v>
      </c>
      <c r="B11" s="153" t="s">
        <v>118</v>
      </c>
      <c r="C11" s="166">
        <f aca="true" t="shared" si="0" ref="C11:I11">SUM(C12:C13)</f>
        <v>480.6</v>
      </c>
      <c r="D11" s="166">
        <f t="shared" si="0"/>
        <v>108</v>
      </c>
      <c r="E11" s="166">
        <f t="shared" si="0"/>
        <v>36.2</v>
      </c>
      <c r="F11" s="166">
        <f t="shared" si="0"/>
        <v>98</v>
      </c>
      <c r="G11" s="166">
        <f t="shared" si="0"/>
        <v>104.8</v>
      </c>
      <c r="H11" s="166">
        <f t="shared" si="0"/>
        <v>47.6</v>
      </c>
      <c r="I11" s="166">
        <f t="shared" si="0"/>
        <v>86</v>
      </c>
      <c r="J11" s="218" t="s">
        <v>119</v>
      </c>
    </row>
    <row r="12" spans="1:10" ht="20.25" customHeight="1">
      <c r="A12" s="45"/>
      <c r="B12" s="152" t="s">
        <v>186</v>
      </c>
      <c r="C12" s="167">
        <v>444</v>
      </c>
      <c r="D12" s="167">
        <v>71.4</v>
      </c>
      <c r="E12" s="167">
        <v>36.2</v>
      </c>
      <c r="F12" s="167">
        <v>98</v>
      </c>
      <c r="G12" s="167">
        <v>104.8</v>
      </c>
      <c r="H12" s="167">
        <v>47.6</v>
      </c>
      <c r="I12" s="167">
        <v>86</v>
      </c>
      <c r="J12" s="218"/>
    </row>
    <row r="13" spans="1:10" ht="20.25" customHeight="1">
      <c r="A13" s="45"/>
      <c r="B13" s="152" t="s">
        <v>163</v>
      </c>
      <c r="C13" s="167">
        <v>36.6</v>
      </c>
      <c r="D13" s="167">
        <v>36.6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52"/>
    </row>
    <row r="14" spans="1:10" ht="20.25" customHeight="1">
      <c r="A14" s="45" t="s">
        <v>205</v>
      </c>
      <c r="B14" s="152" t="s">
        <v>120</v>
      </c>
      <c r="C14" s="167">
        <v>158.4</v>
      </c>
      <c r="D14" s="167">
        <v>26.4</v>
      </c>
      <c r="E14" s="167">
        <v>26.4</v>
      </c>
      <c r="F14" s="167">
        <v>26.4</v>
      </c>
      <c r="G14" s="167">
        <v>26.4</v>
      </c>
      <c r="H14" s="167">
        <v>26.4</v>
      </c>
      <c r="I14" s="167">
        <v>26.4</v>
      </c>
      <c r="J14" s="152"/>
    </row>
    <row r="15" spans="1:10" ht="22.5" customHeight="1">
      <c r="A15" s="45" t="s">
        <v>208</v>
      </c>
      <c r="B15" s="152" t="s">
        <v>121</v>
      </c>
      <c r="C15" s="167">
        <v>56.4</v>
      </c>
      <c r="D15" s="167">
        <v>8.4</v>
      </c>
      <c r="E15" s="167">
        <v>9.6</v>
      </c>
      <c r="F15" s="167">
        <v>9.6</v>
      </c>
      <c r="G15" s="167">
        <v>9.6</v>
      </c>
      <c r="H15" s="167">
        <v>9.6</v>
      </c>
      <c r="I15" s="167">
        <v>9.6</v>
      </c>
      <c r="J15" s="152"/>
    </row>
    <row r="16" spans="1:10" ht="24" customHeight="1">
      <c r="A16" s="45" t="s">
        <v>210</v>
      </c>
      <c r="B16" s="152" t="s">
        <v>122</v>
      </c>
      <c r="C16" s="167">
        <v>1.8</v>
      </c>
      <c r="D16" s="167">
        <v>0</v>
      </c>
      <c r="E16" s="167">
        <v>0.2</v>
      </c>
      <c r="F16" s="167">
        <v>0</v>
      </c>
      <c r="G16" s="167">
        <v>0</v>
      </c>
      <c r="H16" s="167">
        <v>1.6</v>
      </c>
      <c r="I16" s="167">
        <v>0</v>
      </c>
      <c r="J16" s="152"/>
    </row>
    <row r="17" spans="1:10" ht="20.25" customHeight="1">
      <c r="A17" s="45" t="s">
        <v>212</v>
      </c>
      <c r="B17" s="152" t="s">
        <v>123</v>
      </c>
      <c r="C17" s="167">
        <v>6</v>
      </c>
      <c r="D17" s="167">
        <v>0</v>
      </c>
      <c r="E17" s="167">
        <v>0</v>
      </c>
      <c r="F17" s="167">
        <v>6</v>
      </c>
      <c r="G17" s="167">
        <v>0</v>
      </c>
      <c r="H17" s="167">
        <v>0</v>
      </c>
      <c r="I17" s="167">
        <v>0</v>
      </c>
      <c r="J17" s="152"/>
    </row>
    <row r="18" spans="1:10" ht="22.5" customHeight="1">
      <c r="A18" s="45" t="s">
        <v>215</v>
      </c>
      <c r="B18" s="152" t="s">
        <v>124</v>
      </c>
      <c r="C18" s="167">
        <v>10</v>
      </c>
      <c r="D18" s="167">
        <v>0</v>
      </c>
      <c r="E18" s="167">
        <v>0</v>
      </c>
      <c r="F18" s="167">
        <v>0</v>
      </c>
      <c r="G18" s="167">
        <v>0</v>
      </c>
      <c r="H18" s="167">
        <v>10</v>
      </c>
      <c r="I18" s="167">
        <v>0</v>
      </c>
      <c r="J18" s="152"/>
    </row>
    <row r="19" spans="1:10" ht="23.25" customHeight="1">
      <c r="A19" s="45" t="s">
        <v>218</v>
      </c>
      <c r="B19" s="152" t="s">
        <v>125</v>
      </c>
      <c r="C19" s="167">
        <v>68.8</v>
      </c>
      <c r="D19" s="167">
        <v>0</v>
      </c>
      <c r="E19" s="167">
        <v>0</v>
      </c>
      <c r="F19" s="167">
        <v>0</v>
      </c>
      <c r="G19" s="167">
        <v>68.8</v>
      </c>
      <c r="H19" s="167">
        <v>0</v>
      </c>
      <c r="I19" s="167">
        <v>0</v>
      </c>
      <c r="J19" s="152"/>
    </row>
    <row r="20" spans="1:10" ht="22.5" customHeight="1">
      <c r="A20" s="45" t="s">
        <v>221</v>
      </c>
      <c r="B20" s="152" t="s">
        <v>126</v>
      </c>
      <c r="C20" s="167">
        <v>108.7</v>
      </c>
      <c r="D20" s="167">
        <v>58.7</v>
      </c>
      <c r="E20" s="167">
        <v>0</v>
      </c>
      <c r="F20" s="167">
        <v>0</v>
      </c>
      <c r="G20" s="167">
        <v>0</v>
      </c>
      <c r="H20" s="167">
        <v>0</v>
      </c>
      <c r="I20" s="167">
        <v>50</v>
      </c>
      <c r="J20" s="152"/>
    </row>
    <row r="21" spans="1:10" ht="20.25" customHeight="1">
      <c r="A21" s="45" t="s">
        <v>224</v>
      </c>
      <c r="B21" s="152" t="s">
        <v>127</v>
      </c>
      <c r="C21" s="167">
        <v>34.5</v>
      </c>
      <c r="D21" s="167">
        <v>14.5</v>
      </c>
      <c r="E21" s="167">
        <v>0</v>
      </c>
      <c r="F21" s="167">
        <v>20</v>
      </c>
      <c r="G21" s="167">
        <v>0</v>
      </c>
      <c r="H21" s="167">
        <v>0</v>
      </c>
      <c r="I21" s="167">
        <v>0</v>
      </c>
      <c r="J21" s="152"/>
    </row>
    <row r="22" spans="1:10" ht="20.25" customHeight="1">
      <c r="A22" s="45" t="s">
        <v>128</v>
      </c>
      <c r="B22" s="152" t="s">
        <v>129</v>
      </c>
      <c r="C22" s="167">
        <v>5</v>
      </c>
      <c r="D22" s="167">
        <v>0</v>
      </c>
      <c r="E22" s="167">
        <v>0</v>
      </c>
      <c r="F22" s="167">
        <v>5</v>
      </c>
      <c r="G22" s="167">
        <v>0</v>
      </c>
      <c r="H22" s="167">
        <v>0</v>
      </c>
      <c r="I22" s="167">
        <v>0</v>
      </c>
      <c r="J22" s="152"/>
    </row>
    <row r="23" spans="1:10" ht="23.25" customHeight="1">
      <c r="A23" s="45" t="s">
        <v>130</v>
      </c>
      <c r="B23" s="152" t="s">
        <v>131</v>
      </c>
      <c r="C23" s="167">
        <v>8</v>
      </c>
      <c r="D23" s="167">
        <v>0</v>
      </c>
      <c r="E23" s="167">
        <v>0</v>
      </c>
      <c r="F23" s="167">
        <v>8</v>
      </c>
      <c r="G23" s="167">
        <v>0</v>
      </c>
      <c r="H23" s="167">
        <v>0</v>
      </c>
      <c r="I23" s="167">
        <v>0</v>
      </c>
      <c r="J23" s="152"/>
    </row>
    <row r="24" spans="1:10" ht="22.5" customHeight="1">
      <c r="A24" s="45" t="s">
        <v>132</v>
      </c>
      <c r="B24" s="152" t="s">
        <v>133</v>
      </c>
      <c r="C24" s="167">
        <v>5</v>
      </c>
      <c r="D24" s="167">
        <v>0</v>
      </c>
      <c r="E24" s="167">
        <v>0</v>
      </c>
      <c r="F24" s="167">
        <v>5</v>
      </c>
      <c r="G24" s="167">
        <v>0</v>
      </c>
      <c r="H24" s="167">
        <v>0</v>
      </c>
      <c r="I24" s="167">
        <v>0</v>
      </c>
      <c r="J24" s="152"/>
    </row>
    <row r="25" spans="1:10" ht="22.5" customHeight="1">
      <c r="A25" s="45" t="s">
        <v>134</v>
      </c>
      <c r="B25" s="152" t="s">
        <v>135</v>
      </c>
      <c r="C25" s="167">
        <v>18</v>
      </c>
      <c r="D25" s="167">
        <v>0</v>
      </c>
      <c r="E25" s="167">
        <v>0</v>
      </c>
      <c r="F25" s="167">
        <v>18</v>
      </c>
      <c r="G25" s="167">
        <v>0</v>
      </c>
      <c r="H25" s="167">
        <v>0</v>
      </c>
      <c r="I25" s="167">
        <v>0</v>
      </c>
      <c r="J25" s="152"/>
    </row>
    <row r="26" spans="1:10" ht="51.75" customHeight="1">
      <c r="A26" s="45" t="s">
        <v>226</v>
      </c>
      <c r="B26" s="153" t="s">
        <v>136</v>
      </c>
      <c r="C26" s="167"/>
      <c r="D26" s="167"/>
      <c r="E26" s="167"/>
      <c r="F26" s="167"/>
      <c r="G26" s="167"/>
      <c r="H26" s="167"/>
      <c r="I26" s="167"/>
      <c r="J26" s="152" t="s">
        <v>137</v>
      </c>
    </row>
    <row r="27" spans="1:10" ht="40.5" customHeight="1">
      <c r="A27" s="45" t="s">
        <v>248</v>
      </c>
      <c r="B27" s="153" t="s">
        <v>138</v>
      </c>
      <c r="C27" s="167"/>
      <c r="D27" s="167"/>
      <c r="E27" s="167"/>
      <c r="F27" s="167"/>
      <c r="G27" s="167"/>
      <c r="H27" s="167"/>
      <c r="I27" s="167"/>
      <c r="J27" s="152" t="s">
        <v>139</v>
      </c>
    </row>
    <row r="28" spans="1:10" ht="35.25" customHeight="1">
      <c r="A28" s="45" t="s">
        <v>256</v>
      </c>
      <c r="B28" s="153" t="s">
        <v>140</v>
      </c>
      <c r="C28" s="166">
        <v>389.01</v>
      </c>
      <c r="D28" s="166">
        <v>0</v>
      </c>
      <c r="E28" s="166">
        <v>0</v>
      </c>
      <c r="F28" s="166">
        <v>0</v>
      </c>
      <c r="G28" s="166">
        <v>129.67</v>
      </c>
      <c r="H28" s="166">
        <v>129.67</v>
      </c>
      <c r="I28" s="166">
        <v>129.67</v>
      </c>
      <c r="J28" s="218" t="s">
        <v>141</v>
      </c>
    </row>
    <row r="29" spans="1:10" ht="20.25" customHeight="1">
      <c r="A29" s="45"/>
      <c r="B29" s="152" t="s">
        <v>186</v>
      </c>
      <c r="C29" s="167">
        <v>389.01</v>
      </c>
      <c r="D29" s="167">
        <v>0</v>
      </c>
      <c r="E29" s="167">
        <v>0</v>
      </c>
      <c r="F29" s="167">
        <v>0</v>
      </c>
      <c r="G29" s="167">
        <v>129.67</v>
      </c>
      <c r="H29" s="167">
        <v>129.67</v>
      </c>
      <c r="I29" s="167">
        <v>129.67</v>
      </c>
      <c r="J29" s="218"/>
    </row>
    <row r="30" spans="1:10" ht="48" customHeight="1">
      <c r="A30" s="45" t="s">
        <v>142</v>
      </c>
      <c r="B30" s="152" t="s">
        <v>143</v>
      </c>
      <c r="C30" s="167">
        <v>108</v>
      </c>
      <c r="D30" s="167">
        <v>0</v>
      </c>
      <c r="E30" s="167">
        <v>0</v>
      </c>
      <c r="F30" s="167">
        <v>0</v>
      </c>
      <c r="G30" s="167">
        <v>36</v>
      </c>
      <c r="H30" s="167">
        <v>36</v>
      </c>
      <c r="I30" s="167">
        <v>36</v>
      </c>
      <c r="J30" s="152"/>
    </row>
    <row r="31" spans="1:10" ht="34.5" customHeight="1">
      <c r="A31" s="45" t="s">
        <v>144</v>
      </c>
      <c r="B31" s="152" t="s">
        <v>145</v>
      </c>
      <c r="C31" s="167">
        <v>281.01</v>
      </c>
      <c r="D31" s="167">
        <v>0</v>
      </c>
      <c r="E31" s="167">
        <v>0</v>
      </c>
      <c r="F31" s="167">
        <v>0</v>
      </c>
      <c r="G31" s="167">
        <v>93.7</v>
      </c>
      <c r="H31" s="167">
        <v>93.7</v>
      </c>
      <c r="I31" s="167">
        <v>93.7</v>
      </c>
      <c r="J31" s="152"/>
    </row>
    <row r="32" spans="1:10" ht="20.25" customHeight="1">
      <c r="A32" s="98"/>
      <c r="B32" s="99"/>
      <c r="C32" s="168"/>
      <c r="D32" s="168"/>
      <c r="E32" s="168"/>
      <c r="F32" s="168"/>
      <c r="G32" s="168"/>
      <c r="H32" s="168"/>
      <c r="I32" s="168"/>
      <c r="J32" s="159"/>
    </row>
    <row r="33" spans="1:10" ht="20.25" customHeight="1">
      <c r="A33" s="98"/>
      <c r="B33" s="99"/>
      <c r="C33" s="168"/>
      <c r="D33" s="168"/>
      <c r="E33" s="168"/>
      <c r="F33" s="168"/>
      <c r="G33" s="168"/>
      <c r="H33" s="168"/>
      <c r="I33" s="168"/>
      <c r="J33" s="159"/>
    </row>
    <row r="34" spans="1:10" ht="20.25" customHeight="1">
      <c r="A34" s="98"/>
      <c r="B34" s="99"/>
      <c r="C34" s="168"/>
      <c r="D34" s="168"/>
      <c r="E34" s="168"/>
      <c r="F34" s="168"/>
      <c r="G34" s="168"/>
      <c r="H34" s="168"/>
      <c r="I34" s="168"/>
      <c r="J34" s="159"/>
    </row>
    <row r="35" spans="1:10" ht="27.75" customHeight="1">
      <c r="A35" s="98"/>
      <c r="B35" s="99"/>
      <c r="C35" s="168"/>
      <c r="D35" s="168"/>
      <c r="E35" s="168"/>
      <c r="F35" s="168"/>
      <c r="G35" s="168"/>
      <c r="H35" s="168"/>
      <c r="I35" s="168"/>
      <c r="J35" s="159"/>
    </row>
    <row r="36" spans="1:10" ht="20.25" customHeight="1">
      <c r="A36" s="98"/>
      <c r="B36" s="99"/>
      <c r="C36" s="98"/>
      <c r="D36" s="98"/>
      <c r="E36" s="98"/>
      <c r="F36" s="98"/>
      <c r="G36" s="98"/>
      <c r="H36" s="98"/>
      <c r="I36" s="98"/>
      <c r="J36" s="159"/>
    </row>
    <row r="37" spans="1:10" ht="42" customHeight="1">
      <c r="A37" s="98"/>
      <c r="B37" s="99"/>
      <c r="C37" s="98"/>
      <c r="D37" s="98"/>
      <c r="E37" s="98"/>
      <c r="F37" s="98"/>
      <c r="G37" s="98"/>
      <c r="H37" s="98"/>
      <c r="I37" s="98"/>
      <c r="J37" s="159"/>
    </row>
    <row r="38" spans="1:10" ht="20.25" customHeight="1">
      <c r="A38" s="98"/>
      <c r="B38" s="99"/>
      <c r="C38" s="98"/>
      <c r="D38" s="98"/>
      <c r="E38" s="98"/>
      <c r="F38" s="98"/>
      <c r="G38" s="98"/>
      <c r="H38" s="98"/>
      <c r="I38" s="98"/>
      <c r="J38" s="159"/>
    </row>
    <row r="39" spans="1:10" ht="20.25" customHeight="1">
      <c r="A39" s="98"/>
      <c r="B39" s="99"/>
      <c r="C39" s="98"/>
      <c r="D39" s="98"/>
      <c r="E39" s="98"/>
      <c r="F39" s="98"/>
      <c r="G39" s="98"/>
      <c r="H39" s="98"/>
      <c r="I39" s="98"/>
      <c r="J39" s="159"/>
    </row>
    <row r="40" spans="1:10" ht="20.25" customHeight="1">
      <c r="A40" s="98"/>
      <c r="B40" s="99"/>
      <c r="C40" s="98"/>
      <c r="D40" s="98"/>
      <c r="E40" s="98"/>
      <c r="F40" s="98"/>
      <c r="G40" s="98"/>
      <c r="H40" s="98"/>
      <c r="I40" s="98"/>
      <c r="J40" s="98"/>
    </row>
    <row r="41" spans="1:10" ht="20.25" customHeight="1">
      <c r="A41" s="98"/>
      <c r="B41" s="99"/>
      <c r="C41" s="98"/>
      <c r="D41" s="98"/>
      <c r="E41" s="98"/>
      <c r="F41" s="98"/>
      <c r="G41" s="98"/>
      <c r="H41" s="98"/>
      <c r="I41" s="98"/>
      <c r="J41" s="98"/>
    </row>
    <row r="42" spans="1:10" ht="20.25" customHeight="1">
      <c r="A42" s="98"/>
      <c r="B42" s="99"/>
      <c r="C42" s="98"/>
      <c r="D42" s="98"/>
      <c r="E42" s="98"/>
      <c r="F42" s="98"/>
      <c r="G42" s="98"/>
      <c r="H42" s="98"/>
      <c r="I42" s="98"/>
      <c r="J42" s="98"/>
    </row>
    <row r="43" spans="1:10" ht="20.25" customHeight="1">
      <c r="A43" s="46"/>
      <c r="B43" s="99"/>
      <c r="C43" s="98"/>
      <c r="D43" s="98"/>
      <c r="E43" s="98"/>
      <c r="F43" s="98"/>
      <c r="G43" s="98"/>
      <c r="H43" s="98"/>
      <c r="I43" s="98"/>
      <c r="J43" s="98"/>
    </row>
    <row r="44" spans="1:10" ht="20.25" customHeight="1">
      <c r="A44" s="46"/>
      <c r="B44" s="99"/>
      <c r="C44" s="98"/>
      <c r="D44" s="98"/>
      <c r="E44" s="98"/>
      <c r="F44" s="98"/>
      <c r="G44" s="98"/>
      <c r="H44" s="98"/>
      <c r="I44" s="98"/>
      <c r="J44" s="98"/>
    </row>
    <row r="45" spans="1:10" ht="20.25" customHeight="1">
      <c r="A45" s="46"/>
      <c r="B45" s="159"/>
      <c r="C45" s="98"/>
      <c r="D45" s="98"/>
      <c r="E45" s="98"/>
      <c r="F45" s="98"/>
      <c r="G45" s="98"/>
      <c r="H45" s="98"/>
      <c r="I45" s="98"/>
      <c r="J45" s="98"/>
    </row>
    <row r="46" spans="1:10" ht="20.25" customHeight="1">
      <c r="A46" s="46"/>
      <c r="B46" s="159"/>
      <c r="C46" s="98"/>
      <c r="D46" s="98"/>
      <c r="E46" s="98"/>
      <c r="F46" s="98"/>
      <c r="G46" s="98"/>
      <c r="H46" s="98"/>
      <c r="I46" s="98"/>
      <c r="J46" s="98"/>
    </row>
    <row r="47" spans="1:10" ht="20.25" customHeight="1">
      <c r="A47" s="46"/>
      <c r="B47" s="159"/>
      <c r="C47" s="98"/>
      <c r="D47" s="98"/>
      <c r="E47" s="98"/>
      <c r="F47" s="98"/>
      <c r="G47" s="98"/>
      <c r="H47" s="98"/>
      <c r="I47" s="98"/>
      <c r="J47" s="98"/>
    </row>
    <row r="48" spans="1:10" ht="20.25" customHeight="1">
      <c r="A48" s="46"/>
      <c r="B48" s="159"/>
      <c r="C48" s="98"/>
      <c r="D48" s="98"/>
      <c r="E48" s="98"/>
      <c r="F48" s="98"/>
      <c r="G48" s="98"/>
      <c r="H48" s="98"/>
      <c r="I48" s="98"/>
      <c r="J48" s="98"/>
    </row>
    <row r="49" spans="1:10" ht="20.25" customHeight="1">
      <c r="A49" s="46"/>
      <c r="B49" s="159"/>
      <c r="C49" s="46"/>
      <c r="D49" s="46"/>
      <c r="E49" s="46"/>
      <c r="F49" s="46"/>
      <c r="G49" s="46"/>
      <c r="H49" s="46"/>
      <c r="I49" s="46"/>
      <c r="J49" s="98"/>
    </row>
    <row r="50" spans="1:10" ht="20.25" customHeight="1">
      <c r="A50" s="46"/>
      <c r="B50" s="159"/>
      <c r="C50" s="46"/>
      <c r="D50" s="46"/>
      <c r="E50" s="46"/>
      <c r="F50" s="46"/>
      <c r="G50" s="46"/>
      <c r="H50" s="46"/>
      <c r="I50" s="46"/>
      <c r="J50" s="98"/>
    </row>
    <row r="51" spans="1:10" ht="20.25" customHeight="1">
      <c r="A51" s="46"/>
      <c r="B51" s="159"/>
      <c r="C51" s="46"/>
      <c r="D51" s="46"/>
      <c r="E51" s="46"/>
      <c r="F51" s="46"/>
      <c r="G51" s="46"/>
      <c r="H51" s="46"/>
      <c r="I51" s="46"/>
      <c r="J51" s="98"/>
    </row>
    <row r="52" spans="1:10" ht="20.25" customHeight="1">
      <c r="A52" s="46"/>
      <c r="B52" s="98"/>
      <c r="C52" s="46"/>
      <c r="D52" s="46"/>
      <c r="E52" s="46"/>
      <c r="F52" s="46"/>
      <c r="G52" s="46"/>
      <c r="H52" s="46"/>
      <c r="I52" s="46"/>
      <c r="J52" s="98"/>
    </row>
    <row r="53" spans="1:10" ht="20.25" customHeight="1">
      <c r="A53" s="46"/>
      <c r="B53" s="98"/>
      <c r="C53" s="46"/>
      <c r="D53" s="46"/>
      <c r="E53" s="46"/>
      <c r="F53" s="46"/>
      <c r="G53" s="46"/>
      <c r="H53" s="46"/>
      <c r="I53" s="46"/>
      <c r="J53" s="98"/>
    </row>
    <row r="54" spans="1:10" ht="20.25" customHeight="1">
      <c r="A54" s="46"/>
      <c r="B54" s="98"/>
      <c r="C54" s="46"/>
      <c r="D54" s="46"/>
      <c r="E54" s="46"/>
      <c r="F54" s="46"/>
      <c r="G54" s="46"/>
      <c r="H54" s="46"/>
      <c r="I54" s="46"/>
      <c r="J54" s="98"/>
    </row>
    <row r="55" spans="1:10" ht="20.25" customHeight="1">
      <c r="A55" s="46"/>
      <c r="B55" s="98"/>
      <c r="C55" s="46"/>
      <c r="D55" s="46"/>
      <c r="E55" s="46"/>
      <c r="F55" s="46"/>
      <c r="G55" s="46"/>
      <c r="H55" s="46"/>
      <c r="I55" s="46"/>
      <c r="J55" s="98"/>
    </row>
    <row r="56" spans="1:10" ht="20.25" customHeight="1">
      <c r="A56" s="46"/>
      <c r="B56" s="98"/>
      <c r="C56" s="46"/>
      <c r="D56" s="46"/>
      <c r="E56" s="46"/>
      <c r="F56" s="46"/>
      <c r="G56" s="46"/>
      <c r="H56" s="46"/>
      <c r="I56" s="46"/>
      <c r="J56" s="98"/>
    </row>
    <row r="57" spans="1:10" ht="20.25" customHeight="1">
      <c r="A57" s="46"/>
      <c r="B57" s="98"/>
      <c r="C57" s="46"/>
      <c r="D57" s="46"/>
      <c r="E57" s="46"/>
      <c r="F57" s="46"/>
      <c r="G57" s="46"/>
      <c r="H57" s="46"/>
      <c r="I57" s="46"/>
      <c r="J57" s="98"/>
    </row>
    <row r="58" spans="1:10" ht="20.25" customHeight="1">
      <c r="A58" s="46"/>
      <c r="B58" s="98"/>
      <c r="C58" s="46"/>
      <c r="D58" s="46"/>
      <c r="E58" s="46"/>
      <c r="F58" s="46"/>
      <c r="G58" s="46"/>
      <c r="H58" s="46"/>
      <c r="I58" s="46"/>
      <c r="J58" s="98"/>
    </row>
    <row r="59" spans="1:10" ht="20.25" customHeight="1">
      <c r="A59" s="46"/>
      <c r="B59" s="98"/>
      <c r="C59" s="46"/>
      <c r="D59" s="46"/>
      <c r="E59" s="46"/>
      <c r="F59" s="46"/>
      <c r="G59" s="46"/>
      <c r="H59" s="46"/>
      <c r="I59" s="46"/>
      <c r="J59" s="98"/>
    </row>
    <row r="60" spans="1:10" ht="20.25" customHeight="1">
      <c r="A60" s="46"/>
      <c r="B60" s="98"/>
      <c r="C60" s="46"/>
      <c r="D60" s="46"/>
      <c r="E60" s="46"/>
      <c r="F60" s="46"/>
      <c r="G60" s="46"/>
      <c r="H60" s="46"/>
      <c r="I60" s="46"/>
      <c r="J60" s="98"/>
    </row>
    <row r="61" spans="1:10" ht="20.25" customHeight="1">
      <c r="A61" s="46"/>
      <c r="B61" s="46"/>
      <c r="C61" s="46"/>
      <c r="D61" s="46"/>
      <c r="E61" s="46"/>
      <c r="F61" s="46"/>
      <c r="G61" s="46"/>
      <c r="H61" s="46"/>
      <c r="I61" s="46"/>
      <c r="J61" s="98"/>
    </row>
    <row r="62" spans="1:10" ht="20.25" customHeight="1">
      <c r="A62" s="46"/>
      <c r="B62" s="46"/>
      <c r="C62" s="46"/>
      <c r="D62" s="46"/>
      <c r="E62" s="46"/>
      <c r="F62" s="46"/>
      <c r="G62" s="46"/>
      <c r="H62" s="46"/>
      <c r="I62" s="46"/>
      <c r="J62" s="98"/>
    </row>
    <row r="63" ht="20.25" customHeight="1">
      <c r="J63" s="100"/>
    </row>
  </sheetData>
  <sheetProtection selectLockedCells="1" selectUnlockedCells="1"/>
  <mergeCells count="11">
    <mergeCell ref="A6:J6"/>
    <mergeCell ref="A7:B7"/>
    <mergeCell ref="J11:J12"/>
    <mergeCell ref="J28:J29"/>
    <mergeCell ref="A1:J1"/>
    <mergeCell ref="A2:J2"/>
    <mergeCell ref="A4:A5"/>
    <mergeCell ref="B4:B5"/>
    <mergeCell ref="C4:C5"/>
    <mergeCell ref="D4:I4"/>
    <mergeCell ref="J4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B82">
      <selection activeCell="A1" sqref="A1:M1"/>
    </sheetView>
  </sheetViews>
  <sheetFormatPr defaultColWidth="9.00390625" defaultRowHeight="12.75"/>
  <cols>
    <col min="1" max="1" width="12.75390625" style="0" customWidth="1"/>
    <col min="2" max="2" width="24.875" style="0" customWidth="1"/>
    <col min="3" max="4" width="0" style="0" hidden="1" customWidth="1"/>
    <col min="6" max="8" width="8.00390625" style="0" customWidth="1"/>
    <col min="9" max="9" width="7.00390625" style="0" customWidth="1"/>
    <col min="10" max="10" width="8.00390625" style="0" customWidth="1"/>
    <col min="11" max="12" width="7.25390625" style="0" customWidth="1"/>
    <col min="13" max="13" width="49.25390625" style="0" customWidth="1"/>
    <col min="254" max="16384" width="11.625" style="0" customWidth="1"/>
  </cols>
  <sheetData>
    <row r="1" spans="1:13" ht="12.75" customHeight="1">
      <c r="A1" s="195" t="s">
        <v>193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3.5" customHeight="1">
      <c r="A2" s="199" t="s">
        <v>194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21.75" customHeight="1">
      <c r="A3" s="200" t="s">
        <v>151</v>
      </c>
      <c r="B3" s="200" t="s">
        <v>195</v>
      </c>
      <c r="C3" s="200"/>
      <c r="D3" s="200"/>
      <c r="E3" s="200" t="s">
        <v>153</v>
      </c>
      <c r="F3" s="200" t="s">
        <v>196</v>
      </c>
      <c r="G3" s="200"/>
      <c r="H3" s="200"/>
      <c r="I3" s="200"/>
      <c r="J3" s="200"/>
      <c r="K3" s="200"/>
      <c r="L3" s="200"/>
      <c r="M3" s="200" t="s">
        <v>155</v>
      </c>
    </row>
    <row r="4" spans="1:13" ht="31.5" customHeight="1">
      <c r="A4" s="200"/>
      <c r="B4" s="200"/>
      <c r="C4" s="200"/>
      <c r="D4" s="200"/>
      <c r="E4" s="200"/>
      <c r="F4" s="27">
        <v>2014</v>
      </c>
      <c r="G4" s="27">
        <v>2015</v>
      </c>
      <c r="H4" s="27">
        <v>2016</v>
      </c>
      <c r="I4" s="27">
        <v>2017</v>
      </c>
      <c r="J4" s="27">
        <v>2018</v>
      </c>
      <c r="K4" s="27">
        <v>2019</v>
      </c>
      <c r="L4" s="27">
        <v>2020</v>
      </c>
      <c r="M4" s="200"/>
    </row>
    <row r="5" spans="1:13" ht="50.25" customHeight="1">
      <c r="A5" s="201" t="s">
        <v>184</v>
      </c>
      <c r="B5" s="28" t="s">
        <v>197</v>
      </c>
      <c r="C5" s="27"/>
      <c r="D5" s="27"/>
      <c r="E5" s="27">
        <v>8358401</v>
      </c>
      <c r="F5" s="27">
        <v>1671423.7</v>
      </c>
      <c r="G5" s="27">
        <f>G6+G7+G8</f>
        <v>1446287.5</v>
      </c>
      <c r="H5" s="27">
        <v>1035570.4</v>
      </c>
      <c r="I5" s="27">
        <v>1378925</v>
      </c>
      <c r="J5" s="27">
        <v>1067341.6</v>
      </c>
      <c r="K5" s="27">
        <v>880401.8</v>
      </c>
      <c r="L5" s="27">
        <v>878451</v>
      </c>
      <c r="M5" s="202" t="s">
        <v>198</v>
      </c>
    </row>
    <row r="6" spans="1:13" ht="20.25" customHeight="1">
      <c r="A6" s="201"/>
      <c r="B6" s="30" t="s">
        <v>199</v>
      </c>
      <c r="C6" s="29"/>
      <c r="D6" s="29"/>
      <c r="E6" s="29">
        <v>1870356.6</v>
      </c>
      <c r="F6" s="29">
        <v>391282.9</v>
      </c>
      <c r="G6" s="29">
        <v>303880.7</v>
      </c>
      <c r="H6" s="29">
        <v>246351</v>
      </c>
      <c r="I6" s="29">
        <v>245615</v>
      </c>
      <c r="J6" s="29">
        <v>235007</v>
      </c>
      <c r="K6" s="29">
        <v>229298</v>
      </c>
      <c r="L6" s="29">
        <v>218922</v>
      </c>
      <c r="M6" s="202"/>
    </row>
    <row r="7" spans="1:13" ht="21" customHeight="1">
      <c r="A7" s="201"/>
      <c r="B7" s="30" t="s">
        <v>200</v>
      </c>
      <c r="C7" s="29"/>
      <c r="D7" s="29"/>
      <c r="E7" s="29">
        <v>445090.4</v>
      </c>
      <c r="F7" s="29">
        <v>57379.2</v>
      </c>
      <c r="G7" s="29">
        <v>61645.2</v>
      </c>
      <c r="H7" s="29">
        <v>58997.2</v>
      </c>
      <c r="I7" s="29">
        <v>69314</v>
      </c>
      <c r="J7" s="29">
        <v>68178.6</v>
      </c>
      <c r="K7" s="29">
        <v>66399.6</v>
      </c>
      <c r="L7" s="29">
        <v>63176.6</v>
      </c>
      <c r="M7" s="202"/>
    </row>
    <row r="8" spans="1:13" ht="17.25" customHeight="1">
      <c r="A8" s="201"/>
      <c r="B8" s="30" t="s">
        <v>201</v>
      </c>
      <c r="C8" s="29"/>
      <c r="D8" s="29"/>
      <c r="E8" s="29">
        <v>6042954</v>
      </c>
      <c r="F8" s="29">
        <v>1222761.6</v>
      </c>
      <c r="G8" s="29">
        <v>1080761.6</v>
      </c>
      <c r="H8" s="29">
        <v>730222.2</v>
      </c>
      <c r="I8" s="29">
        <v>1063996</v>
      </c>
      <c r="J8" s="29">
        <v>764156</v>
      </c>
      <c r="K8" s="29">
        <v>584704.2</v>
      </c>
      <c r="L8" s="29">
        <v>596352.4</v>
      </c>
      <c r="M8" s="202"/>
    </row>
    <row r="9" spans="1:13" ht="40.5" customHeight="1">
      <c r="A9" s="28" t="s">
        <v>202</v>
      </c>
      <c r="B9" s="28" t="s">
        <v>203</v>
      </c>
      <c r="C9" s="27"/>
      <c r="D9" s="27"/>
      <c r="E9" s="27">
        <v>3232405.4</v>
      </c>
      <c r="F9" s="27">
        <v>476057.5</v>
      </c>
      <c r="G9" s="27">
        <v>511660.5</v>
      </c>
      <c r="H9" s="27">
        <v>385089.7</v>
      </c>
      <c r="I9" s="27">
        <v>623672</v>
      </c>
      <c r="J9" s="27">
        <v>473916.3</v>
      </c>
      <c r="K9" s="27">
        <v>381181.9</v>
      </c>
      <c r="L9" s="27">
        <v>380827.5</v>
      </c>
      <c r="M9" s="202" t="s">
        <v>204</v>
      </c>
    </row>
    <row r="10" spans="1:13" ht="19.5" customHeight="1">
      <c r="A10" s="30"/>
      <c r="B10" s="30" t="s">
        <v>199</v>
      </c>
      <c r="C10" s="29"/>
      <c r="D10" s="29"/>
      <c r="E10" s="29">
        <v>621367</v>
      </c>
      <c r="F10" s="29">
        <v>72750</v>
      </c>
      <c r="G10" s="29">
        <v>79772</v>
      </c>
      <c r="H10" s="29">
        <v>76608</v>
      </c>
      <c r="I10" s="29">
        <v>101372</v>
      </c>
      <c r="J10" s="29">
        <v>99815</v>
      </c>
      <c r="K10" s="29">
        <v>97700</v>
      </c>
      <c r="L10" s="29">
        <v>93350</v>
      </c>
      <c r="M10" s="202"/>
    </row>
    <row r="11" spans="1:13" ht="20.25" customHeight="1">
      <c r="A11" s="30"/>
      <c r="B11" s="30" t="s">
        <v>200</v>
      </c>
      <c r="C11" s="29"/>
      <c r="D11" s="29"/>
      <c r="E11" s="29">
        <v>175116.4</v>
      </c>
      <c r="F11" s="29">
        <v>20086.7</v>
      </c>
      <c r="G11" s="29">
        <v>22462.7</v>
      </c>
      <c r="H11" s="29">
        <v>21350.6</v>
      </c>
      <c r="I11" s="29">
        <v>28322</v>
      </c>
      <c r="J11" s="29">
        <v>28493.3</v>
      </c>
      <c r="K11" s="29">
        <v>27859.8</v>
      </c>
      <c r="L11" s="29">
        <v>26541.3</v>
      </c>
      <c r="M11" s="202"/>
    </row>
    <row r="12" spans="1:13" ht="21.75" customHeight="1">
      <c r="A12" s="30"/>
      <c r="B12" s="30" t="s">
        <v>201</v>
      </c>
      <c r="C12" s="29"/>
      <c r="D12" s="29"/>
      <c r="E12" s="29">
        <v>2435922</v>
      </c>
      <c r="F12" s="29">
        <v>383220.8</v>
      </c>
      <c r="G12" s="29">
        <v>409425.8</v>
      </c>
      <c r="H12" s="29">
        <v>287131.1</v>
      </c>
      <c r="I12" s="29">
        <v>493978</v>
      </c>
      <c r="J12" s="29">
        <v>345608</v>
      </c>
      <c r="K12" s="29">
        <v>255622.1</v>
      </c>
      <c r="L12" s="29">
        <v>260936.2</v>
      </c>
      <c r="M12" s="202"/>
    </row>
    <row r="13" spans="1:13" ht="41.25" customHeight="1">
      <c r="A13" s="30" t="s">
        <v>205</v>
      </c>
      <c r="B13" s="28" t="s">
        <v>206</v>
      </c>
      <c r="C13" s="29"/>
      <c r="D13" s="29"/>
      <c r="E13" s="29">
        <v>4877.4</v>
      </c>
      <c r="F13" s="29">
        <v>639.5</v>
      </c>
      <c r="G13" s="29">
        <v>639.5</v>
      </c>
      <c r="H13" s="29">
        <v>683.7</v>
      </c>
      <c r="I13" s="29">
        <v>701</v>
      </c>
      <c r="J13" s="29">
        <v>713.3</v>
      </c>
      <c r="K13" s="29">
        <v>737.9</v>
      </c>
      <c r="L13" s="29">
        <v>762.5</v>
      </c>
      <c r="M13" s="202" t="s">
        <v>207</v>
      </c>
    </row>
    <row r="14" spans="1:13" ht="12.75">
      <c r="A14" s="30"/>
      <c r="B14" s="30" t="s">
        <v>199</v>
      </c>
      <c r="C14" s="29"/>
      <c r="D14" s="29"/>
      <c r="E14" s="29">
        <v>1983</v>
      </c>
      <c r="F14" s="29">
        <v>260</v>
      </c>
      <c r="G14" s="29">
        <v>260</v>
      </c>
      <c r="H14" s="29">
        <v>278</v>
      </c>
      <c r="I14" s="29">
        <v>285</v>
      </c>
      <c r="J14" s="29">
        <v>290</v>
      </c>
      <c r="K14" s="29">
        <v>300</v>
      </c>
      <c r="L14" s="29">
        <v>310</v>
      </c>
      <c r="M14" s="202"/>
    </row>
    <row r="15" spans="1:13" ht="12.75">
      <c r="A15" s="30"/>
      <c r="B15" s="30" t="s">
        <v>200</v>
      </c>
      <c r="C15" s="29"/>
      <c r="D15" s="29"/>
      <c r="E15" s="29">
        <v>104.4</v>
      </c>
      <c r="F15" s="29">
        <v>13.7</v>
      </c>
      <c r="G15" s="29">
        <v>13.7</v>
      </c>
      <c r="H15" s="29">
        <v>14.6</v>
      </c>
      <c r="I15" s="29">
        <v>15</v>
      </c>
      <c r="J15" s="29">
        <v>15.3</v>
      </c>
      <c r="K15" s="29">
        <v>15.8</v>
      </c>
      <c r="L15" s="29">
        <v>16.3</v>
      </c>
      <c r="M15" s="202"/>
    </row>
    <row r="16" spans="1:13" ht="12.75">
      <c r="A16" s="30"/>
      <c r="B16" s="30" t="s">
        <v>201</v>
      </c>
      <c r="C16" s="29"/>
      <c r="D16" s="29"/>
      <c r="E16" s="29">
        <v>2790</v>
      </c>
      <c r="F16" s="29">
        <v>365.8</v>
      </c>
      <c r="G16" s="29">
        <v>365.8</v>
      </c>
      <c r="H16" s="29">
        <v>391.1</v>
      </c>
      <c r="I16" s="29">
        <v>401</v>
      </c>
      <c r="J16" s="29">
        <v>408</v>
      </c>
      <c r="K16" s="29">
        <v>422.1</v>
      </c>
      <c r="L16" s="29">
        <v>436.2</v>
      </c>
      <c r="M16" s="202"/>
    </row>
    <row r="17" spans="1:13" ht="50.25" customHeight="1">
      <c r="A17" s="30" t="s">
        <v>208</v>
      </c>
      <c r="B17" s="28" t="s">
        <v>209</v>
      </c>
      <c r="C17" s="29"/>
      <c r="D17" s="29"/>
      <c r="E17" s="29">
        <v>3874</v>
      </c>
      <c r="F17" s="29"/>
      <c r="G17" s="29">
        <v>1937</v>
      </c>
      <c r="H17" s="29"/>
      <c r="I17" s="29">
        <v>1937</v>
      </c>
      <c r="J17" s="29"/>
      <c r="K17" s="29"/>
      <c r="L17" s="29"/>
      <c r="M17" s="202" t="s">
        <v>207</v>
      </c>
    </row>
    <row r="18" spans="1:13" ht="12.75" customHeight="1">
      <c r="A18" s="30"/>
      <c r="B18" s="30" t="s">
        <v>199</v>
      </c>
      <c r="C18" s="29"/>
      <c r="D18" s="29"/>
      <c r="E18" s="29">
        <v>364</v>
      </c>
      <c r="F18" s="29"/>
      <c r="G18" s="29">
        <v>182</v>
      </c>
      <c r="H18" s="29"/>
      <c r="I18" s="29">
        <v>182</v>
      </c>
      <c r="J18" s="29"/>
      <c r="K18" s="29"/>
      <c r="L18" s="29"/>
      <c r="M18" s="202"/>
    </row>
    <row r="19" spans="1:13" ht="10.5" customHeight="1">
      <c r="A19" s="30"/>
      <c r="B19" s="30" t="s">
        <v>200</v>
      </c>
      <c r="C19" s="29"/>
      <c r="D19" s="29"/>
      <c r="E19" s="29">
        <v>156</v>
      </c>
      <c r="F19" s="29"/>
      <c r="G19" s="29">
        <v>78</v>
      </c>
      <c r="H19" s="29"/>
      <c r="I19" s="29">
        <v>78</v>
      </c>
      <c r="J19" s="29"/>
      <c r="K19" s="29"/>
      <c r="L19" s="29"/>
      <c r="M19" s="202"/>
    </row>
    <row r="20" spans="1:13" ht="12" customHeight="1">
      <c r="A20" s="30"/>
      <c r="B20" s="30" t="s">
        <v>201</v>
      </c>
      <c r="C20" s="29"/>
      <c r="D20" s="29"/>
      <c r="E20" s="29">
        <v>3354</v>
      </c>
      <c r="F20" s="29"/>
      <c r="G20" s="29">
        <v>1677</v>
      </c>
      <c r="H20" s="29"/>
      <c r="I20" s="29">
        <v>1677</v>
      </c>
      <c r="J20" s="29"/>
      <c r="K20" s="29"/>
      <c r="L20" s="29"/>
      <c r="M20" s="202"/>
    </row>
    <row r="21" spans="1:13" ht="51" customHeight="1">
      <c r="A21" s="30" t="s">
        <v>210</v>
      </c>
      <c r="B21" s="28" t="s">
        <v>211</v>
      </c>
      <c r="C21" s="29"/>
      <c r="D21" s="29"/>
      <c r="E21" s="29">
        <v>8239</v>
      </c>
      <c r="F21" s="29"/>
      <c r="G21" s="29">
        <v>3981</v>
      </c>
      <c r="H21" s="29"/>
      <c r="I21" s="29">
        <v>4258</v>
      </c>
      <c r="J21" s="29"/>
      <c r="K21" s="29"/>
      <c r="L21" s="29"/>
      <c r="M21" s="202" t="s">
        <v>207</v>
      </c>
    </row>
    <row r="22" spans="1:13" ht="11.25" customHeight="1">
      <c r="A22" s="30"/>
      <c r="B22" s="30" t="s">
        <v>199</v>
      </c>
      <c r="C22" s="29"/>
      <c r="D22" s="29"/>
      <c r="E22" s="29">
        <v>3085</v>
      </c>
      <c r="F22" s="29"/>
      <c r="G22" s="29">
        <v>1490</v>
      </c>
      <c r="H22" s="29"/>
      <c r="I22" s="29">
        <v>1595</v>
      </c>
      <c r="J22" s="29"/>
      <c r="K22" s="29"/>
      <c r="L22" s="29"/>
      <c r="M22" s="202"/>
    </row>
    <row r="23" spans="1:13" ht="10.5" customHeight="1">
      <c r="A23" s="30"/>
      <c r="B23" s="30" t="s">
        <v>200</v>
      </c>
      <c r="C23" s="29"/>
      <c r="D23" s="29"/>
      <c r="E23" s="29">
        <v>1321</v>
      </c>
      <c r="F23" s="29"/>
      <c r="G23" s="29">
        <v>638</v>
      </c>
      <c r="H23" s="29"/>
      <c r="I23" s="29">
        <v>683</v>
      </c>
      <c r="J23" s="29"/>
      <c r="K23" s="29"/>
      <c r="L23" s="29"/>
      <c r="M23" s="202"/>
    </row>
    <row r="24" spans="1:13" ht="12.75" customHeight="1">
      <c r="A24" s="30"/>
      <c r="B24" s="30" t="s">
        <v>201</v>
      </c>
      <c r="C24" s="29"/>
      <c r="D24" s="29"/>
      <c r="E24" s="29">
        <v>3833</v>
      </c>
      <c r="F24" s="29"/>
      <c r="G24" s="29">
        <v>1853</v>
      </c>
      <c r="H24" s="29"/>
      <c r="I24" s="29">
        <v>1980</v>
      </c>
      <c r="J24" s="29"/>
      <c r="K24" s="29"/>
      <c r="L24" s="29"/>
      <c r="M24" s="202"/>
    </row>
    <row r="25" spans="1:13" ht="61.5" customHeight="1">
      <c r="A25" s="30" t="s">
        <v>212</v>
      </c>
      <c r="B25" s="28" t="s">
        <v>213</v>
      </c>
      <c r="C25" s="29"/>
      <c r="D25" s="29"/>
      <c r="E25" s="29">
        <v>1807335</v>
      </c>
      <c r="F25" s="29">
        <v>244903</v>
      </c>
      <c r="G25" s="29">
        <v>250111</v>
      </c>
      <c r="H25" s="29">
        <v>255202</v>
      </c>
      <c r="I25" s="29">
        <v>254593</v>
      </c>
      <c r="J25" s="29">
        <v>260708</v>
      </c>
      <c r="K25" s="29">
        <v>265863</v>
      </c>
      <c r="L25" s="29">
        <v>275955</v>
      </c>
      <c r="M25" s="202" t="s">
        <v>214</v>
      </c>
    </row>
    <row r="26" spans="1:13" ht="12.75" customHeight="1">
      <c r="A26" s="30"/>
      <c r="B26" s="30" t="s">
        <v>199</v>
      </c>
      <c r="C26" s="29"/>
      <c r="D26" s="29"/>
      <c r="E26" s="29">
        <v>191240</v>
      </c>
      <c r="F26" s="29">
        <v>26890</v>
      </c>
      <c r="G26" s="29">
        <v>27050</v>
      </c>
      <c r="H26" s="29">
        <v>27120</v>
      </c>
      <c r="I26" s="29">
        <v>27340</v>
      </c>
      <c r="J26" s="29">
        <v>27510</v>
      </c>
      <c r="K26" s="29">
        <v>27630</v>
      </c>
      <c r="L26" s="29">
        <v>27700</v>
      </c>
      <c r="M26" s="202"/>
    </row>
    <row r="27" spans="1:13" ht="12.75" customHeight="1">
      <c r="A27" s="30"/>
      <c r="B27" s="30" t="s">
        <v>200</v>
      </c>
      <c r="C27" s="29"/>
      <c r="D27" s="29"/>
      <c r="E27" s="29">
        <v>56095</v>
      </c>
      <c r="F27" s="29">
        <v>8013</v>
      </c>
      <c r="G27" s="29">
        <v>8061</v>
      </c>
      <c r="H27" s="29">
        <v>8082</v>
      </c>
      <c r="I27" s="29">
        <v>7253</v>
      </c>
      <c r="J27" s="29">
        <v>8198</v>
      </c>
      <c r="K27" s="29">
        <v>8233</v>
      </c>
      <c r="L27" s="29">
        <v>8255</v>
      </c>
      <c r="M27" s="202"/>
    </row>
    <row r="28" spans="1:13" ht="11.25" customHeight="1">
      <c r="A28" s="30"/>
      <c r="B28" s="30" t="s">
        <v>201</v>
      </c>
      <c r="C28" s="29"/>
      <c r="D28" s="29"/>
      <c r="E28" s="29">
        <v>1560000</v>
      </c>
      <c r="F28" s="29">
        <v>210000</v>
      </c>
      <c r="G28" s="29">
        <v>215000</v>
      </c>
      <c r="H28" s="29">
        <v>220000</v>
      </c>
      <c r="I28" s="29">
        <v>220000</v>
      </c>
      <c r="J28" s="29">
        <v>225000</v>
      </c>
      <c r="K28" s="29">
        <v>230000</v>
      </c>
      <c r="L28" s="29">
        <v>240000</v>
      </c>
      <c r="M28" s="202"/>
    </row>
    <row r="29" spans="1:13" ht="69.75" customHeight="1">
      <c r="A29" s="30" t="s">
        <v>215</v>
      </c>
      <c r="B29" s="28" t="s">
        <v>216</v>
      </c>
      <c r="C29" s="29"/>
      <c r="D29" s="29"/>
      <c r="E29" s="29">
        <v>1208413</v>
      </c>
      <c r="F29" s="29">
        <v>209012</v>
      </c>
      <c r="G29" s="29">
        <v>230190</v>
      </c>
      <c r="H29" s="29">
        <v>102322</v>
      </c>
      <c r="I29" s="29">
        <v>331125</v>
      </c>
      <c r="J29" s="29">
        <v>180865</v>
      </c>
      <c r="K29" s="29">
        <v>82951</v>
      </c>
      <c r="L29" s="29">
        <v>71948</v>
      </c>
      <c r="M29" s="202" t="s">
        <v>217</v>
      </c>
    </row>
    <row r="30" spans="1:13" ht="14.25" customHeight="1">
      <c r="A30" s="30"/>
      <c r="B30" s="30" t="s">
        <v>199</v>
      </c>
      <c r="C30" s="29"/>
      <c r="D30" s="29"/>
      <c r="E30" s="29">
        <v>360875</v>
      </c>
      <c r="F30" s="29">
        <v>37760</v>
      </c>
      <c r="G30" s="29">
        <v>42520</v>
      </c>
      <c r="H30" s="29">
        <v>40310</v>
      </c>
      <c r="I30" s="29">
        <v>62500</v>
      </c>
      <c r="J30" s="29">
        <v>62300</v>
      </c>
      <c r="K30" s="29">
        <v>60055</v>
      </c>
      <c r="L30" s="29">
        <v>55430</v>
      </c>
      <c r="M30" s="202"/>
    </row>
    <row r="31" spans="1:13" ht="13.5" customHeight="1">
      <c r="A31" s="30"/>
      <c r="B31" s="30" t="s">
        <v>200</v>
      </c>
      <c r="C31" s="29"/>
      <c r="D31" s="29"/>
      <c r="E31" s="29">
        <v>107538</v>
      </c>
      <c r="F31" s="29">
        <v>11252</v>
      </c>
      <c r="G31" s="29">
        <v>12670</v>
      </c>
      <c r="H31" s="29">
        <v>12012</v>
      </c>
      <c r="I31" s="29">
        <v>18625</v>
      </c>
      <c r="J31" s="29">
        <v>18565</v>
      </c>
      <c r="K31" s="29">
        <v>17896</v>
      </c>
      <c r="L31" s="29">
        <v>16518</v>
      </c>
      <c r="M31" s="202"/>
    </row>
    <row r="32" spans="1:13" ht="12.75" customHeight="1">
      <c r="A32" s="30"/>
      <c r="B32" s="30" t="s">
        <v>201</v>
      </c>
      <c r="C32" s="29"/>
      <c r="D32" s="29"/>
      <c r="E32" s="29">
        <v>740000</v>
      </c>
      <c r="F32" s="29">
        <v>160000</v>
      </c>
      <c r="G32" s="29">
        <v>175000</v>
      </c>
      <c r="H32" s="29">
        <v>50000</v>
      </c>
      <c r="I32" s="29">
        <v>250000</v>
      </c>
      <c r="J32" s="29">
        <v>100000</v>
      </c>
      <c r="K32" s="29">
        <v>5000</v>
      </c>
      <c r="L32" s="29"/>
      <c r="M32" s="202"/>
    </row>
    <row r="33" spans="1:13" ht="49.5" customHeight="1">
      <c r="A33" s="30" t="s">
        <v>218</v>
      </c>
      <c r="B33" s="28" t="s">
        <v>219</v>
      </c>
      <c r="C33" s="29"/>
      <c r="D33" s="29"/>
      <c r="E33" s="29">
        <v>14000</v>
      </c>
      <c r="F33" s="29">
        <v>2000</v>
      </c>
      <c r="G33" s="29">
        <v>2000</v>
      </c>
      <c r="H33" s="29">
        <v>2000</v>
      </c>
      <c r="I33" s="29">
        <v>2000</v>
      </c>
      <c r="J33" s="29">
        <v>2000</v>
      </c>
      <c r="K33" s="29">
        <v>2000</v>
      </c>
      <c r="L33" s="29">
        <v>2000</v>
      </c>
      <c r="M33" s="202" t="s">
        <v>220</v>
      </c>
    </row>
    <row r="34" spans="1:13" ht="12.75" customHeight="1">
      <c r="A34" s="30"/>
      <c r="B34" s="30" t="s">
        <v>199</v>
      </c>
      <c r="C34" s="29"/>
      <c r="D34" s="29"/>
      <c r="E34" s="29">
        <v>6650</v>
      </c>
      <c r="F34" s="29">
        <v>950</v>
      </c>
      <c r="G34" s="29">
        <v>950</v>
      </c>
      <c r="H34" s="29">
        <v>950</v>
      </c>
      <c r="I34" s="29">
        <v>950</v>
      </c>
      <c r="J34" s="29">
        <v>950</v>
      </c>
      <c r="K34" s="29">
        <v>950</v>
      </c>
      <c r="L34" s="29">
        <v>950</v>
      </c>
      <c r="M34" s="202"/>
    </row>
    <row r="35" spans="1:13" ht="13.5" customHeight="1">
      <c r="A35" s="30"/>
      <c r="B35" s="30" t="s">
        <v>200</v>
      </c>
      <c r="C35" s="29"/>
      <c r="D35" s="29"/>
      <c r="E35" s="29">
        <v>350</v>
      </c>
      <c r="F35" s="29">
        <v>50</v>
      </c>
      <c r="G35" s="29">
        <v>50</v>
      </c>
      <c r="H35" s="29">
        <v>50</v>
      </c>
      <c r="I35" s="29">
        <v>50</v>
      </c>
      <c r="J35" s="29">
        <v>50</v>
      </c>
      <c r="K35" s="29">
        <v>50</v>
      </c>
      <c r="L35" s="29">
        <v>50</v>
      </c>
      <c r="M35" s="202"/>
    </row>
    <row r="36" spans="1:13" ht="14.25" customHeight="1">
      <c r="A36" s="30"/>
      <c r="B36" s="30" t="s">
        <v>201</v>
      </c>
      <c r="C36" s="29"/>
      <c r="D36" s="29"/>
      <c r="E36" s="29">
        <v>7000</v>
      </c>
      <c r="F36" s="29">
        <v>1000</v>
      </c>
      <c r="G36" s="29">
        <v>1000</v>
      </c>
      <c r="H36" s="29">
        <v>1000</v>
      </c>
      <c r="I36" s="29">
        <v>1000</v>
      </c>
      <c r="J36" s="29">
        <v>1000</v>
      </c>
      <c r="K36" s="29">
        <v>1000</v>
      </c>
      <c r="L36" s="29">
        <v>1000</v>
      </c>
      <c r="M36" s="202"/>
    </row>
    <row r="37" spans="1:13" ht="23.25" customHeight="1">
      <c r="A37" s="30" t="s">
        <v>221</v>
      </c>
      <c r="B37" s="28" t="s">
        <v>222</v>
      </c>
      <c r="C37" s="29"/>
      <c r="D37" s="29"/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 t="s">
        <v>223</v>
      </c>
    </row>
    <row r="38" spans="1:13" ht="52.5" customHeight="1">
      <c r="A38" s="30" t="s">
        <v>224</v>
      </c>
      <c r="B38" s="28" t="s">
        <v>225</v>
      </c>
      <c r="C38" s="29"/>
      <c r="D38" s="29"/>
      <c r="E38" s="29">
        <v>185667</v>
      </c>
      <c r="F38" s="29">
        <v>19503</v>
      </c>
      <c r="G38" s="29">
        <v>22802</v>
      </c>
      <c r="H38" s="29">
        <v>24882</v>
      </c>
      <c r="I38" s="29">
        <v>29058</v>
      </c>
      <c r="J38" s="29">
        <v>29630</v>
      </c>
      <c r="K38" s="29">
        <v>29630</v>
      </c>
      <c r="L38" s="29">
        <v>30162</v>
      </c>
      <c r="M38" s="202" t="s">
        <v>207</v>
      </c>
    </row>
    <row r="39" spans="1:13" ht="13.5" customHeight="1">
      <c r="A39" s="30"/>
      <c r="B39" s="30" t="s">
        <v>199</v>
      </c>
      <c r="C39" s="29"/>
      <c r="D39" s="29"/>
      <c r="E39" s="29">
        <v>57170</v>
      </c>
      <c r="F39" s="29">
        <v>6890</v>
      </c>
      <c r="G39" s="29">
        <v>7320</v>
      </c>
      <c r="H39" s="29">
        <v>7950</v>
      </c>
      <c r="I39" s="29">
        <v>8520</v>
      </c>
      <c r="J39" s="29">
        <v>8765</v>
      </c>
      <c r="K39" s="29">
        <v>8765</v>
      </c>
      <c r="L39" s="29">
        <v>8960</v>
      </c>
      <c r="M39" s="202"/>
    </row>
    <row r="40" spans="1:13" ht="12.75" customHeight="1">
      <c r="A40" s="30"/>
      <c r="B40" s="30" t="s">
        <v>200</v>
      </c>
      <c r="C40" s="29"/>
      <c r="D40" s="29"/>
      <c r="E40" s="29">
        <v>9552</v>
      </c>
      <c r="F40" s="29">
        <v>758</v>
      </c>
      <c r="G40" s="29">
        <v>952</v>
      </c>
      <c r="H40" s="29">
        <v>1192</v>
      </c>
      <c r="I40" s="29">
        <v>1618</v>
      </c>
      <c r="J40" s="29">
        <v>1665</v>
      </c>
      <c r="K40" s="29">
        <v>1665</v>
      </c>
      <c r="L40" s="29">
        <v>1702</v>
      </c>
      <c r="M40" s="202"/>
    </row>
    <row r="41" spans="1:13" ht="12.75" customHeight="1">
      <c r="A41" s="30"/>
      <c r="B41" s="30" t="s">
        <v>201</v>
      </c>
      <c r="C41" s="29"/>
      <c r="D41" s="29"/>
      <c r="E41" s="29">
        <v>118945</v>
      </c>
      <c r="F41" s="29">
        <v>11855</v>
      </c>
      <c r="G41" s="29">
        <v>14530</v>
      </c>
      <c r="H41" s="29">
        <v>15740</v>
      </c>
      <c r="I41" s="29">
        <v>18920</v>
      </c>
      <c r="J41" s="29">
        <v>19200</v>
      </c>
      <c r="K41" s="29">
        <v>19200</v>
      </c>
      <c r="L41" s="29">
        <v>19500</v>
      </c>
      <c r="M41" s="202"/>
    </row>
    <row r="42" spans="1:13" ht="31.5" customHeight="1">
      <c r="A42" s="28" t="s">
        <v>226</v>
      </c>
      <c r="B42" s="28" t="s">
        <v>227</v>
      </c>
      <c r="C42" s="27"/>
      <c r="D42" s="27"/>
      <c r="E42" s="27">
        <v>817111.8</v>
      </c>
      <c r="F42" s="27">
        <v>411384.9</v>
      </c>
      <c r="G42" s="27">
        <v>211168.9</v>
      </c>
      <c r="H42" s="27">
        <v>110970</v>
      </c>
      <c r="I42" s="27">
        <v>29153</v>
      </c>
      <c r="J42" s="27">
        <v>18416</v>
      </c>
      <c r="K42" s="27">
        <v>18157</v>
      </c>
      <c r="L42" s="27">
        <v>17862</v>
      </c>
      <c r="M42" s="202" t="s">
        <v>228</v>
      </c>
    </row>
    <row r="43" spans="1:13" ht="18" customHeight="1">
      <c r="A43" s="30"/>
      <c r="B43" s="30" t="s">
        <v>199</v>
      </c>
      <c r="C43" s="29"/>
      <c r="D43" s="29"/>
      <c r="E43" s="29">
        <v>386735</v>
      </c>
      <c r="F43" s="29">
        <v>201660</v>
      </c>
      <c r="G43" s="29">
        <v>101675</v>
      </c>
      <c r="H43" s="29">
        <v>51680</v>
      </c>
      <c r="I43" s="29">
        <v>11680</v>
      </c>
      <c r="J43" s="29">
        <v>6680</v>
      </c>
      <c r="K43" s="29">
        <v>6680</v>
      </c>
      <c r="L43" s="29">
        <v>6680</v>
      </c>
      <c r="M43" s="202"/>
    </row>
    <row r="44" spans="1:13" ht="18" customHeight="1">
      <c r="A44" s="30"/>
      <c r="B44" s="30" t="s">
        <v>200</v>
      </c>
      <c r="C44" s="29"/>
      <c r="D44" s="29"/>
      <c r="E44" s="29">
        <v>43641.8</v>
      </c>
      <c r="F44" s="29">
        <v>8064.9</v>
      </c>
      <c r="G44" s="29">
        <v>7818.9</v>
      </c>
      <c r="H44" s="29">
        <v>7610</v>
      </c>
      <c r="I44" s="29">
        <v>5793</v>
      </c>
      <c r="J44" s="29">
        <v>5056</v>
      </c>
      <c r="K44" s="29">
        <v>4797</v>
      </c>
      <c r="L44" s="29">
        <v>4502</v>
      </c>
      <c r="M44" s="202"/>
    </row>
    <row r="45" spans="1:13" ht="18.75" customHeight="1">
      <c r="A45" s="30"/>
      <c r="B45" s="30" t="s">
        <v>201</v>
      </c>
      <c r="C45" s="29"/>
      <c r="D45" s="29"/>
      <c r="E45" s="29">
        <v>386735</v>
      </c>
      <c r="F45" s="29">
        <v>201660</v>
      </c>
      <c r="G45" s="29">
        <v>101675</v>
      </c>
      <c r="H45" s="29">
        <v>51680</v>
      </c>
      <c r="I45" s="29">
        <v>11680</v>
      </c>
      <c r="J45" s="29">
        <v>6680</v>
      </c>
      <c r="K45" s="29">
        <v>6680</v>
      </c>
      <c r="L45" s="29">
        <v>6680</v>
      </c>
      <c r="M45" s="202"/>
    </row>
    <row r="46" spans="1:13" ht="39.75" customHeight="1">
      <c r="A46" s="30" t="s">
        <v>229</v>
      </c>
      <c r="B46" s="28" t="s">
        <v>230</v>
      </c>
      <c r="C46" s="29"/>
      <c r="D46" s="29"/>
      <c r="E46" s="29">
        <v>3643</v>
      </c>
      <c r="F46" s="29">
        <v>520</v>
      </c>
      <c r="G46" s="29">
        <v>521</v>
      </c>
      <c r="H46" s="29">
        <v>523</v>
      </c>
      <c r="I46" s="29">
        <v>518</v>
      </c>
      <c r="J46" s="29">
        <v>517</v>
      </c>
      <c r="K46" s="29">
        <v>521</v>
      </c>
      <c r="L46" s="29">
        <v>523</v>
      </c>
      <c r="M46" s="202" t="s">
        <v>231</v>
      </c>
    </row>
    <row r="47" spans="1:13" ht="12.75">
      <c r="A47" s="30"/>
      <c r="B47" s="30" t="s">
        <v>199</v>
      </c>
      <c r="C47" s="29"/>
      <c r="D47" s="29"/>
      <c r="E47" s="29">
        <v>2878</v>
      </c>
      <c r="F47" s="29">
        <v>400</v>
      </c>
      <c r="G47" s="29">
        <v>405</v>
      </c>
      <c r="H47" s="29">
        <v>410</v>
      </c>
      <c r="I47" s="29">
        <v>410</v>
      </c>
      <c r="J47" s="29">
        <v>415</v>
      </c>
      <c r="K47" s="29">
        <v>418</v>
      </c>
      <c r="L47" s="29">
        <v>420</v>
      </c>
      <c r="M47" s="202"/>
    </row>
    <row r="48" spans="1:13" ht="12.75">
      <c r="A48" s="30"/>
      <c r="B48" s="30" t="s">
        <v>200</v>
      </c>
      <c r="C48" s="29"/>
      <c r="D48" s="29"/>
      <c r="E48" s="29">
        <v>765</v>
      </c>
      <c r="F48" s="29">
        <v>120</v>
      </c>
      <c r="G48" s="29">
        <v>116</v>
      </c>
      <c r="H48" s="29">
        <v>113</v>
      </c>
      <c r="I48" s="29">
        <v>108</v>
      </c>
      <c r="J48" s="29">
        <v>102</v>
      </c>
      <c r="K48" s="29">
        <v>103</v>
      </c>
      <c r="L48" s="29">
        <v>103</v>
      </c>
      <c r="M48" s="202"/>
    </row>
    <row r="49" spans="1:13" ht="16.5" customHeight="1">
      <c r="A49" s="30"/>
      <c r="B49" s="30" t="s">
        <v>201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02"/>
    </row>
    <row r="50" spans="1:13" ht="30.75" customHeight="1">
      <c r="A50" s="30" t="s">
        <v>232</v>
      </c>
      <c r="B50" s="28" t="s">
        <v>233</v>
      </c>
      <c r="C50" s="29"/>
      <c r="D50" s="29"/>
      <c r="E50" s="29">
        <v>9291</v>
      </c>
      <c r="F50" s="29">
        <v>1260</v>
      </c>
      <c r="G50" s="29">
        <v>1305</v>
      </c>
      <c r="H50" s="29">
        <v>1316</v>
      </c>
      <c r="I50" s="29">
        <v>1327</v>
      </c>
      <c r="J50" s="29">
        <v>1350</v>
      </c>
      <c r="K50" s="29">
        <v>1361</v>
      </c>
      <c r="L50" s="29">
        <v>1372</v>
      </c>
      <c r="M50" s="202" t="s">
        <v>207</v>
      </c>
    </row>
    <row r="51" spans="1:13" ht="12.75">
      <c r="A51" s="30"/>
      <c r="B51" s="30" t="s">
        <v>199</v>
      </c>
      <c r="C51" s="29"/>
      <c r="D51" s="29"/>
      <c r="E51" s="29">
        <v>5161</v>
      </c>
      <c r="F51" s="29">
        <v>700</v>
      </c>
      <c r="G51" s="29">
        <v>725</v>
      </c>
      <c r="H51" s="29">
        <v>731</v>
      </c>
      <c r="I51" s="29">
        <v>737</v>
      </c>
      <c r="J51" s="29">
        <v>750</v>
      </c>
      <c r="K51" s="29">
        <v>756</v>
      </c>
      <c r="L51" s="29">
        <v>762</v>
      </c>
      <c r="M51" s="202"/>
    </row>
    <row r="52" spans="1:13" ht="12.75">
      <c r="A52" s="30"/>
      <c r="B52" s="30" t="s">
        <v>200</v>
      </c>
      <c r="C52" s="29"/>
      <c r="D52" s="29"/>
      <c r="E52" s="29">
        <v>4130</v>
      </c>
      <c r="F52" s="29">
        <v>560</v>
      </c>
      <c r="G52" s="29">
        <v>580</v>
      </c>
      <c r="H52" s="29">
        <v>585</v>
      </c>
      <c r="I52" s="29">
        <v>590</v>
      </c>
      <c r="J52" s="29">
        <v>600</v>
      </c>
      <c r="K52" s="29">
        <v>605</v>
      </c>
      <c r="L52" s="29">
        <v>610</v>
      </c>
      <c r="M52" s="202"/>
    </row>
    <row r="53" spans="1:13" ht="12.75">
      <c r="A53" s="30"/>
      <c r="B53" s="30" t="s">
        <v>201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02"/>
    </row>
    <row r="54" spans="1:13" ht="25.5" customHeight="1">
      <c r="A54" s="30" t="s">
        <v>234</v>
      </c>
      <c r="B54" s="28" t="s">
        <v>235</v>
      </c>
      <c r="C54" s="29"/>
      <c r="D54" s="29"/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 t="s">
        <v>236</v>
      </c>
    </row>
    <row r="55" spans="1:13" ht="21.75" customHeight="1">
      <c r="A55" s="30" t="s">
        <v>237</v>
      </c>
      <c r="B55" s="28" t="s">
        <v>238</v>
      </c>
      <c r="C55" s="29"/>
      <c r="D55" s="29"/>
      <c r="E55" s="29">
        <v>1200</v>
      </c>
      <c r="F55" s="29">
        <v>300</v>
      </c>
      <c r="G55" s="29">
        <v>300</v>
      </c>
      <c r="H55" s="29">
        <v>300</v>
      </c>
      <c r="I55" s="29">
        <v>300</v>
      </c>
      <c r="J55" s="29"/>
      <c r="K55" s="29"/>
      <c r="L55" s="29"/>
      <c r="M55" s="202" t="s">
        <v>236</v>
      </c>
    </row>
    <row r="56" spans="1:13" ht="12" customHeight="1">
      <c r="A56" s="30"/>
      <c r="B56" s="30" t="s">
        <v>199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02"/>
    </row>
    <row r="57" spans="1:13" ht="12" customHeight="1">
      <c r="A57" s="30"/>
      <c r="B57" s="30" t="s">
        <v>200</v>
      </c>
      <c r="C57" s="29"/>
      <c r="D57" s="29"/>
      <c r="E57" s="29">
        <v>1200</v>
      </c>
      <c r="F57" s="29">
        <v>300</v>
      </c>
      <c r="G57" s="29">
        <v>300</v>
      </c>
      <c r="H57" s="29">
        <v>300</v>
      </c>
      <c r="I57" s="29">
        <v>300</v>
      </c>
      <c r="J57" s="29"/>
      <c r="K57" s="29"/>
      <c r="L57" s="29"/>
      <c r="M57" s="202"/>
    </row>
    <row r="58" spans="1:13" ht="12" customHeight="1">
      <c r="A58" s="30"/>
      <c r="B58" s="30" t="s">
        <v>201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02"/>
    </row>
    <row r="59" spans="1:13" ht="60.75" customHeight="1">
      <c r="A59" s="30" t="s">
        <v>239</v>
      </c>
      <c r="B59" s="28" t="s">
        <v>240</v>
      </c>
      <c r="C59" s="29"/>
      <c r="D59" s="29"/>
      <c r="E59" s="29">
        <v>11425.9</v>
      </c>
      <c r="F59" s="29">
        <v>1612.3</v>
      </c>
      <c r="G59" s="29">
        <v>1631.1</v>
      </c>
      <c r="H59" s="29">
        <v>1636.5</v>
      </c>
      <c r="I59" s="29">
        <v>1636.5</v>
      </c>
      <c r="J59" s="29">
        <v>1636.5</v>
      </c>
      <c r="K59" s="29">
        <v>1636.5</v>
      </c>
      <c r="L59" s="29">
        <v>1636.5</v>
      </c>
      <c r="M59" s="202" t="s">
        <v>241</v>
      </c>
    </row>
    <row r="60" spans="1:13" ht="14.25" customHeight="1">
      <c r="A60" s="30"/>
      <c r="B60" s="30" t="s">
        <v>199</v>
      </c>
      <c r="C60" s="29"/>
      <c r="D60" s="29"/>
      <c r="E60" s="29">
        <v>572.6</v>
      </c>
      <c r="F60" s="29">
        <v>80.9</v>
      </c>
      <c r="G60" s="29">
        <v>81.7</v>
      </c>
      <c r="H60" s="29">
        <v>82</v>
      </c>
      <c r="I60" s="29">
        <v>82</v>
      </c>
      <c r="J60" s="29">
        <v>82</v>
      </c>
      <c r="K60" s="29">
        <v>82</v>
      </c>
      <c r="L60" s="29">
        <v>82</v>
      </c>
      <c r="M60" s="202"/>
    </row>
    <row r="61" spans="1:13" ht="12.75" customHeight="1">
      <c r="A61" s="30"/>
      <c r="B61" s="30" t="s">
        <v>200</v>
      </c>
      <c r="C61" s="29"/>
      <c r="D61" s="29"/>
      <c r="E61" s="29">
        <v>168.3</v>
      </c>
      <c r="F61" s="29">
        <v>21.4</v>
      </c>
      <c r="G61" s="29">
        <v>24.4</v>
      </c>
      <c r="H61" s="29">
        <v>24.5</v>
      </c>
      <c r="I61" s="29">
        <v>24.5</v>
      </c>
      <c r="J61" s="29">
        <v>24.5</v>
      </c>
      <c r="K61" s="29">
        <v>24.5</v>
      </c>
      <c r="L61" s="29">
        <v>24.5</v>
      </c>
      <c r="M61" s="202"/>
    </row>
    <row r="62" spans="1:13" ht="11.25" customHeight="1">
      <c r="A62" s="30"/>
      <c r="B62" s="30" t="s">
        <v>201</v>
      </c>
      <c r="C62" s="29"/>
      <c r="D62" s="29"/>
      <c r="E62" s="29">
        <v>10685</v>
      </c>
      <c r="F62" s="29">
        <v>1510</v>
      </c>
      <c r="G62" s="29">
        <v>1525</v>
      </c>
      <c r="H62" s="29">
        <v>1530</v>
      </c>
      <c r="I62" s="29">
        <v>1530</v>
      </c>
      <c r="J62" s="29">
        <v>1530</v>
      </c>
      <c r="K62" s="29">
        <v>1530</v>
      </c>
      <c r="L62" s="29">
        <v>1530</v>
      </c>
      <c r="M62" s="202"/>
    </row>
    <row r="63" spans="1:13" ht="69.75" customHeight="1">
      <c r="A63" s="30" t="s">
        <v>242</v>
      </c>
      <c r="B63" s="28" t="s">
        <v>243</v>
      </c>
      <c r="C63" s="29"/>
      <c r="D63" s="29"/>
      <c r="E63" s="29">
        <v>623926</v>
      </c>
      <c r="F63" s="29">
        <v>247056</v>
      </c>
      <c r="G63" s="29">
        <v>145291</v>
      </c>
      <c r="H63" s="29">
        <v>93880</v>
      </c>
      <c r="I63" s="29">
        <v>41763</v>
      </c>
      <c r="J63" s="29">
        <v>33822</v>
      </c>
      <c r="K63" s="29">
        <v>32057</v>
      </c>
      <c r="L63" s="29">
        <v>30057</v>
      </c>
      <c r="M63" s="202" t="s">
        <v>244</v>
      </c>
    </row>
    <row r="64" spans="1:13" ht="13.5" customHeight="1">
      <c r="A64" s="30"/>
      <c r="B64" s="30" t="s">
        <v>199</v>
      </c>
      <c r="C64" s="29"/>
      <c r="D64" s="29"/>
      <c r="E64" s="29">
        <v>211600</v>
      </c>
      <c r="F64" s="29">
        <v>40000</v>
      </c>
      <c r="G64" s="29">
        <v>38500</v>
      </c>
      <c r="H64" s="29">
        <v>37300</v>
      </c>
      <c r="I64" s="29">
        <v>27000</v>
      </c>
      <c r="J64" s="29">
        <v>24500</v>
      </c>
      <c r="K64" s="29">
        <v>23000</v>
      </c>
      <c r="L64" s="29">
        <v>21300</v>
      </c>
      <c r="M64" s="202"/>
    </row>
    <row r="65" spans="1:13" ht="12.75" customHeight="1">
      <c r="A65" s="30"/>
      <c r="B65" s="30" t="s">
        <v>200</v>
      </c>
      <c r="C65" s="29"/>
      <c r="D65" s="29"/>
      <c r="E65" s="29">
        <v>37326</v>
      </c>
      <c r="F65" s="29">
        <v>7056</v>
      </c>
      <c r="G65" s="29">
        <v>6791</v>
      </c>
      <c r="H65" s="29">
        <v>6580</v>
      </c>
      <c r="I65" s="29">
        <v>4763</v>
      </c>
      <c r="J65" s="29">
        <v>4322</v>
      </c>
      <c r="K65" s="29">
        <v>4057</v>
      </c>
      <c r="L65" s="29">
        <v>3757</v>
      </c>
      <c r="M65" s="202"/>
    </row>
    <row r="66" spans="1:13" ht="12.75" customHeight="1">
      <c r="A66" s="30"/>
      <c r="B66" s="30" t="s">
        <v>201</v>
      </c>
      <c r="C66" s="29"/>
      <c r="D66" s="29"/>
      <c r="E66" s="29">
        <v>375000</v>
      </c>
      <c r="F66" s="29">
        <v>200000</v>
      </c>
      <c r="G66" s="29">
        <v>100000</v>
      </c>
      <c r="H66" s="29">
        <v>50000</v>
      </c>
      <c r="I66" s="29">
        <v>10000</v>
      </c>
      <c r="J66" s="29">
        <v>5000</v>
      </c>
      <c r="K66" s="29">
        <v>5000</v>
      </c>
      <c r="L66" s="29">
        <v>5000</v>
      </c>
      <c r="M66" s="202"/>
    </row>
    <row r="67" spans="1:13" ht="40.5" customHeight="1">
      <c r="A67" s="30" t="s">
        <v>245</v>
      </c>
      <c r="B67" s="28" t="s">
        <v>246</v>
      </c>
      <c r="C67" s="29"/>
      <c r="D67" s="29"/>
      <c r="E67" s="29">
        <v>2096.5</v>
      </c>
      <c r="F67" s="29">
        <v>299.5</v>
      </c>
      <c r="G67" s="29">
        <v>299.5</v>
      </c>
      <c r="H67" s="29">
        <v>299.5</v>
      </c>
      <c r="I67" s="29">
        <v>299.5</v>
      </c>
      <c r="J67" s="29">
        <v>299.5</v>
      </c>
      <c r="K67" s="29">
        <v>299.5</v>
      </c>
      <c r="L67" s="29">
        <v>299.5</v>
      </c>
      <c r="M67" s="202" t="s">
        <v>247</v>
      </c>
    </row>
    <row r="68" spans="1:13" ht="12" customHeight="1">
      <c r="A68" s="30"/>
      <c r="B68" s="30" t="s">
        <v>199</v>
      </c>
      <c r="C68" s="29"/>
      <c r="D68" s="29"/>
      <c r="E68" s="29">
        <v>994</v>
      </c>
      <c r="F68" s="29">
        <v>142</v>
      </c>
      <c r="G68" s="29">
        <v>142</v>
      </c>
      <c r="H68" s="29">
        <v>142</v>
      </c>
      <c r="I68" s="29">
        <v>142</v>
      </c>
      <c r="J68" s="29">
        <v>142</v>
      </c>
      <c r="K68" s="29">
        <v>142</v>
      </c>
      <c r="L68" s="29">
        <v>142</v>
      </c>
      <c r="M68" s="202"/>
    </row>
    <row r="69" spans="1:13" ht="12" customHeight="1">
      <c r="A69" s="30"/>
      <c r="B69" s="30" t="s">
        <v>200</v>
      </c>
      <c r="C69" s="29"/>
      <c r="D69" s="29"/>
      <c r="E69" s="29">
        <v>52.5</v>
      </c>
      <c r="F69" s="29">
        <v>7.5</v>
      </c>
      <c r="G69" s="29">
        <v>7.5</v>
      </c>
      <c r="H69" s="29">
        <v>7.5</v>
      </c>
      <c r="I69" s="29">
        <v>7.5</v>
      </c>
      <c r="J69" s="29">
        <v>7.5</v>
      </c>
      <c r="K69" s="29">
        <v>7.5</v>
      </c>
      <c r="L69" s="29">
        <v>7.5</v>
      </c>
      <c r="M69" s="202"/>
    </row>
    <row r="70" spans="1:13" ht="12" customHeight="1">
      <c r="A70" s="30"/>
      <c r="B70" s="30" t="s">
        <v>201</v>
      </c>
      <c r="C70" s="29"/>
      <c r="D70" s="29"/>
      <c r="E70" s="29">
        <v>1050</v>
      </c>
      <c r="F70" s="29">
        <v>150</v>
      </c>
      <c r="G70" s="29">
        <v>150</v>
      </c>
      <c r="H70" s="29">
        <v>150</v>
      </c>
      <c r="I70" s="29">
        <v>150</v>
      </c>
      <c r="J70" s="29">
        <v>150</v>
      </c>
      <c r="K70" s="29">
        <v>150</v>
      </c>
      <c r="L70" s="29">
        <v>150</v>
      </c>
      <c r="M70" s="202"/>
    </row>
    <row r="71" spans="1:13" ht="51" customHeight="1">
      <c r="A71" s="28" t="s">
        <v>248</v>
      </c>
      <c r="B71" s="28" t="s">
        <v>249</v>
      </c>
      <c r="C71" s="27"/>
      <c r="D71" s="27"/>
      <c r="E71" s="27">
        <v>13341</v>
      </c>
      <c r="F71" s="27">
        <v>2460</v>
      </c>
      <c r="G71" s="27">
        <v>1687</v>
      </c>
      <c r="H71" s="27">
        <v>1401</v>
      </c>
      <c r="I71" s="27">
        <v>1732</v>
      </c>
      <c r="J71" s="27">
        <v>1879</v>
      </c>
      <c r="K71" s="27">
        <v>1933</v>
      </c>
      <c r="L71" s="27">
        <v>1949</v>
      </c>
      <c r="M71" s="202" t="s">
        <v>250</v>
      </c>
    </row>
    <row r="72" spans="1:13" ht="13.5" customHeight="1">
      <c r="A72" s="30"/>
      <c r="B72" s="30" t="s">
        <v>199</v>
      </c>
      <c r="C72" s="29"/>
      <c r="D72" s="29"/>
      <c r="E72" s="29">
        <v>4535</v>
      </c>
      <c r="F72" s="29">
        <v>648</v>
      </c>
      <c r="G72" s="29">
        <v>645</v>
      </c>
      <c r="H72" s="29">
        <v>640</v>
      </c>
      <c r="I72" s="29">
        <v>650</v>
      </c>
      <c r="J72" s="29">
        <v>647</v>
      </c>
      <c r="K72" s="29">
        <v>650</v>
      </c>
      <c r="L72" s="29">
        <v>655</v>
      </c>
      <c r="M72" s="202"/>
    </row>
    <row r="73" spans="1:13" ht="13.5" customHeight="1">
      <c r="A73" s="30"/>
      <c r="B73" s="30" t="s">
        <v>200</v>
      </c>
      <c r="C73" s="29"/>
      <c r="D73" s="29"/>
      <c r="E73" s="29">
        <v>1136</v>
      </c>
      <c r="F73" s="29">
        <v>162</v>
      </c>
      <c r="G73" s="29">
        <v>162</v>
      </c>
      <c r="H73" s="29">
        <v>161</v>
      </c>
      <c r="I73" s="29">
        <v>162</v>
      </c>
      <c r="J73" s="29">
        <v>162</v>
      </c>
      <c r="K73" s="29">
        <v>163</v>
      </c>
      <c r="L73" s="29">
        <v>164</v>
      </c>
      <c r="M73" s="202"/>
    </row>
    <row r="74" spans="1:13" ht="12" customHeight="1">
      <c r="A74" s="30"/>
      <c r="B74" s="30" t="s">
        <v>201</v>
      </c>
      <c r="C74" s="29"/>
      <c r="D74" s="29"/>
      <c r="E74" s="29">
        <v>7670</v>
      </c>
      <c r="F74" s="29">
        <v>1650</v>
      </c>
      <c r="G74" s="29">
        <v>880</v>
      </c>
      <c r="H74" s="29">
        <v>900</v>
      </c>
      <c r="I74" s="29">
        <v>920</v>
      </c>
      <c r="J74" s="29">
        <v>1070</v>
      </c>
      <c r="K74" s="29">
        <v>1120</v>
      </c>
      <c r="L74" s="29">
        <v>1130</v>
      </c>
      <c r="M74" s="202"/>
    </row>
    <row r="75" spans="1:13" ht="33" customHeight="1">
      <c r="A75" s="30" t="s">
        <v>251</v>
      </c>
      <c r="B75" s="28" t="s">
        <v>252</v>
      </c>
      <c r="C75" s="29"/>
      <c r="D75" s="29"/>
      <c r="E75" s="29">
        <v>9410</v>
      </c>
      <c r="F75" s="29">
        <v>1435</v>
      </c>
      <c r="G75" s="29">
        <v>1218</v>
      </c>
      <c r="H75" s="29">
        <v>1238</v>
      </c>
      <c r="I75" s="29">
        <v>1240</v>
      </c>
      <c r="J75" s="29">
        <v>1391</v>
      </c>
      <c r="K75" s="29">
        <v>1444</v>
      </c>
      <c r="L75" s="29">
        <v>1444</v>
      </c>
      <c r="M75" s="202" t="s">
        <v>231</v>
      </c>
    </row>
    <row r="76" spans="1:13" ht="13.5" customHeight="1">
      <c r="A76" s="30"/>
      <c r="B76" s="30" t="s">
        <v>199</v>
      </c>
      <c r="C76" s="29"/>
      <c r="D76" s="29"/>
      <c r="E76" s="29">
        <v>2463</v>
      </c>
      <c r="F76" s="29">
        <v>348</v>
      </c>
      <c r="G76" s="29">
        <v>350</v>
      </c>
      <c r="H76" s="29">
        <v>350</v>
      </c>
      <c r="I76" s="29">
        <v>352</v>
      </c>
      <c r="J76" s="29">
        <v>353</v>
      </c>
      <c r="K76" s="29">
        <v>355</v>
      </c>
      <c r="L76" s="29">
        <v>355</v>
      </c>
      <c r="M76" s="202"/>
    </row>
    <row r="77" spans="1:13" ht="13.5" customHeight="1">
      <c r="A77" s="30"/>
      <c r="B77" s="30" t="s">
        <v>200</v>
      </c>
      <c r="C77" s="29"/>
      <c r="D77" s="29"/>
      <c r="E77" s="29">
        <v>617</v>
      </c>
      <c r="F77" s="29">
        <v>87</v>
      </c>
      <c r="G77" s="29">
        <v>88</v>
      </c>
      <c r="H77" s="29">
        <v>88</v>
      </c>
      <c r="I77" s="29">
        <v>88</v>
      </c>
      <c r="J77" s="29">
        <v>88</v>
      </c>
      <c r="K77" s="29">
        <v>89</v>
      </c>
      <c r="L77" s="29">
        <v>89</v>
      </c>
      <c r="M77" s="202"/>
    </row>
    <row r="78" spans="1:13" ht="14.25" customHeight="1">
      <c r="A78" s="30"/>
      <c r="B78" s="30" t="s">
        <v>201</v>
      </c>
      <c r="C78" s="29"/>
      <c r="D78" s="29"/>
      <c r="E78" s="29">
        <v>6330</v>
      </c>
      <c r="F78" s="29">
        <v>1000</v>
      </c>
      <c r="G78" s="29">
        <v>780</v>
      </c>
      <c r="H78" s="29">
        <v>800</v>
      </c>
      <c r="I78" s="29">
        <v>800</v>
      </c>
      <c r="J78" s="29">
        <v>950</v>
      </c>
      <c r="K78" s="29">
        <v>1000</v>
      </c>
      <c r="L78" s="29">
        <v>1000</v>
      </c>
      <c r="M78" s="202"/>
    </row>
    <row r="79" spans="1:13" ht="61.5" customHeight="1">
      <c r="A79" s="30" t="s">
        <v>253</v>
      </c>
      <c r="B79" s="28" t="s">
        <v>254</v>
      </c>
      <c r="C79" s="29"/>
      <c r="D79" s="29"/>
      <c r="E79" s="29">
        <v>3931</v>
      </c>
      <c r="F79" s="29">
        <v>1025</v>
      </c>
      <c r="G79" s="29">
        <v>469</v>
      </c>
      <c r="H79" s="29">
        <v>463</v>
      </c>
      <c r="I79" s="29">
        <v>492</v>
      </c>
      <c r="J79" s="29">
        <v>488</v>
      </c>
      <c r="K79" s="29">
        <v>489</v>
      </c>
      <c r="L79" s="29">
        <v>505</v>
      </c>
      <c r="M79" s="202" t="s">
        <v>255</v>
      </c>
    </row>
    <row r="80" spans="1:13" ht="14.25" customHeight="1">
      <c r="A80" s="30"/>
      <c r="B80" s="30" t="s">
        <v>199</v>
      </c>
      <c r="C80" s="29"/>
      <c r="D80" s="29"/>
      <c r="E80" s="29">
        <v>2072</v>
      </c>
      <c r="F80" s="29">
        <v>300</v>
      </c>
      <c r="G80" s="29">
        <v>295</v>
      </c>
      <c r="H80" s="29">
        <v>290</v>
      </c>
      <c r="I80" s="29">
        <v>298</v>
      </c>
      <c r="J80" s="29">
        <v>294</v>
      </c>
      <c r="K80" s="29">
        <v>295</v>
      </c>
      <c r="L80" s="29">
        <v>300</v>
      </c>
      <c r="M80" s="202"/>
    </row>
    <row r="81" spans="1:13" ht="12.75" customHeight="1">
      <c r="A81" s="30"/>
      <c r="B81" s="30" t="s">
        <v>200</v>
      </c>
      <c r="C81" s="29"/>
      <c r="D81" s="29"/>
      <c r="E81" s="29">
        <v>519</v>
      </c>
      <c r="F81" s="29">
        <v>75</v>
      </c>
      <c r="G81" s="29">
        <v>74</v>
      </c>
      <c r="H81" s="29">
        <v>73</v>
      </c>
      <c r="I81" s="29">
        <v>74</v>
      </c>
      <c r="J81" s="29">
        <v>74</v>
      </c>
      <c r="K81" s="29">
        <v>74</v>
      </c>
      <c r="L81" s="29">
        <v>75</v>
      </c>
      <c r="M81" s="202"/>
    </row>
    <row r="82" spans="1:13" ht="10.5" customHeight="1">
      <c r="A82" s="30"/>
      <c r="B82" s="30" t="s">
        <v>201</v>
      </c>
      <c r="C82" s="29"/>
      <c r="D82" s="29"/>
      <c r="E82" s="29">
        <v>1340</v>
      </c>
      <c r="F82" s="29">
        <v>650</v>
      </c>
      <c r="G82" s="29">
        <v>100</v>
      </c>
      <c r="H82" s="29">
        <v>100</v>
      </c>
      <c r="I82" s="29">
        <v>120</v>
      </c>
      <c r="J82" s="29">
        <v>120</v>
      </c>
      <c r="K82" s="29">
        <v>120</v>
      </c>
      <c r="L82" s="29">
        <v>130</v>
      </c>
      <c r="M82" s="202"/>
    </row>
    <row r="83" spans="1:13" ht="21.75" customHeight="1">
      <c r="A83" s="28" t="s">
        <v>256</v>
      </c>
      <c r="B83" s="28" t="s">
        <v>257</v>
      </c>
      <c r="C83" s="27"/>
      <c r="D83" s="27"/>
      <c r="E83" s="27">
        <v>17807</v>
      </c>
      <c r="F83" s="27">
        <v>2478</v>
      </c>
      <c r="G83" s="27">
        <v>2538</v>
      </c>
      <c r="H83" s="27">
        <v>2532</v>
      </c>
      <c r="I83" s="27">
        <v>2560</v>
      </c>
      <c r="J83" s="27">
        <v>2555</v>
      </c>
      <c r="K83" s="27">
        <v>2570</v>
      </c>
      <c r="L83" s="27">
        <v>2574</v>
      </c>
      <c r="M83" s="202" t="s">
        <v>258</v>
      </c>
    </row>
    <row r="84" spans="1:13" ht="11.25" customHeight="1">
      <c r="A84" s="30"/>
      <c r="B84" s="30" t="s">
        <v>199</v>
      </c>
      <c r="C84" s="29"/>
      <c r="D84" s="29"/>
      <c r="E84" s="29">
        <v>5306</v>
      </c>
      <c r="F84" s="29">
        <v>752</v>
      </c>
      <c r="G84" s="29">
        <v>759</v>
      </c>
      <c r="H84" s="29">
        <v>755</v>
      </c>
      <c r="I84" s="29">
        <v>760</v>
      </c>
      <c r="J84" s="29">
        <v>757</v>
      </c>
      <c r="K84" s="29">
        <v>760</v>
      </c>
      <c r="L84" s="29">
        <v>761</v>
      </c>
      <c r="M84" s="202"/>
    </row>
    <row r="85" spans="1:13" ht="12.75" customHeight="1">
      <c r="A85" s="30"/>
      <c r="B85" s="30" t="s">
        <v>200</v>
      </c>
      <c r="C85" s="29"/>
      <c r="D85" s="29"/>
      <c r="E85" s="29">
        <v>2651</v>
      </c>
      <c r="F85" s="29">
        <v>376</v>
      </c>
      <c r="G85" s="29">
        <v>379</v>
      </c>
      <c r="H85" s="29">
        <v>377</v>
      </c>
      <c r="I85" s="29">
        <v>380</v>
      </c>
      <c r="J85" s="29">
        <v>378</v>
      </c>
      <c r="K85" s="29">
        <v>380</v>
      </c>
      <c r="L85" s="29">
        <v>381</v>
      </c>
      <c r="M85" s="202"/>
    </row>
    <row r="86" spans="1:13" ht="12.75" customHeight="1">
      <c r="A86" s="30"/>
      <c r="B86" s="30" t="s">
        <v>201</v>
      </c>
      <c r="C86" s="29"/>
      <c r="D86" s="29"/>
      <c r="E86" s="29">
        <v>9850</v>
      </c>
      <c r="F86" s="29">
        <v>1350</v>
      </c>
      <c r="G86" s="29">
        <v>1400</v>
      </c>
      <c r="H86" s="29">
        <v>1400</v>
      </c>
      <c r="I86" s="29">
        <v>1420</v>
      </c>
      <c r="J86" s="29">
        <v>1420</v>
      </c>
      <c r="K86" s="29">
        <v>1430</v>
      </c>
      <c r="L86" s="29">
        <v>1430</v>
      </c>
      <c r="M86" s="202"/>
    </row>
    <row r="87" spans="1:13" ht="60.75" customHeight="1">
      <c r="A87" s="30" t="s">
        <v>259</v>
      </c>
      <c r="B87" s="28" t="s">
        <v>260</v>
      </c>
      <c r="C87" s="29"/>
      <c r="D87" s="29"/>
      <c r="E87" s="29">
        <v>17807</v>
      </c>
      <c r="F87" s="29">
        <v>2478</v>
      </c>
      <c r="G87" s="29">
        <v>2538</v>
      </c>
      <c r="H87" s="29">
        <v>2532</v>
      </c>
      <c r="I87" s="29">
        <v>2560</v>
      </c>
      <c r="J87" s="29">
        <v>2555</v>
      </c>
      <c r="K87" s="29">
        <v>2570</v>
      </c>
      <c r="L87" s="29">
        <v>2574</v>
      </c>
      <c r="M87" s="202" t="s">
        <v>261</v>
      </c>
    </row>
    <row r="88" spans="1:13" ht="12.75" customHeight="1">
      <c r="A88" s="30"/>
      <c r="B88" s="30" t="s">
        <v>199</v>
      </c>
      <c r="C88" s="29"/>
      <c r="D88" s="29"/>
      <c r="E88" s="29">
        <v>5306</v>
      </c>
      <c r="F88" s="29">
        <v>752</v>
      </c>
      <c r="G88" s="29">
        <v>759</v>
      </c>
      <c r="H88" s="29">
        <v>755</v>
      </c>
      <c r="I88" s="29">
        <v>760</v>
      </c>
      <c r="J88" s="29">
        <v>757</v>
      </c>
      <c r="K88" s="29">
        <v>760</v>
      </c>
      <c r="L88" s="29">
        <v>763</v>
      </c>
      <c r="M88" s="202"/>
    </row>
    <row r="89" spans="1:13" ht="11.25" customHeight="1">
      <c r="A89" s="30"/>
      <c r="B89" s="30" t="s">
        <v>200</v>
      </c>
      <c r="C89" s="29"/>
      <c r="D89" s="29"/>
      <c r="E89" s="29">
        <v>2651</v>
      </c>
      <c r="F89" s="29">
        <v>376</v>
      </c>
      <c r="G89" s="29">
        <v>379</v>
      </c>
      <c r="H89" s="29">
        <v>377</v>
      </c>
      <c r="I89" s="29">
        <v>380</v>
      </c>
      <c r="J89" s="29">
        <v>378</v>
      </c>
      <c r="K89" s="29">
        <v>380</v>
      </c>
      <c r="L89" s="29">
        <v>381</v>
      </c>
      <c r="M89" s="202"/>
    </row>
    <row r="90" spans="1:13" ht="11.25" customHeight="1">
      <c r="A90" s="30"/>
      <c r="B90" s="30" t="s">
        <v>201</v>
      </c>
      <c r="C90" s="29"/>
      <c r="D90" s="29"/>
      <c r="E90" s="29">
        <v>9850</v>
      </c>
      <c r="F90" s="29">
        <v>1350</v>
      </c>
      <c r="G90" s="29">
        <v>1400</v>
      </c>
      <c r="H90" s="29">
        <v>1400</v>
      </c>
      <c r="I90" s="29">
        <v>1420</v>
      </c>
      <c r="J90" s="29">
        <v>1420</v>
      </c>
      <c r="K90" s="29">
        <v>1430</v>
      </c>
      <c r="L90" s="29">
        <v>1430</v>
      </c>
      <c r="M90" s="202"/>
    </row>
    <row r="91" spans="1:13" ht="51" customHeight="1">
      <c r="A91" s="28" t="s">
        <v>262</v>
      </c>
      <c r="B91" s="28" t="s">
        <v>263</v>
      </c>
      <c r="C91" s="27"/>
      <c r="D91" s="27"/>
      <c r="E91" s="27">
        <v>181300</v>
      </c>
      <c r="F91" s="27">
        <v>23500</v>
      </c>
      <c r="G91" s="27">
        <v>27000</v>
      </c>
      <c r="H91" s="27">
        <v>24000</v>
      </c>
      <c r="I91" s="27">
        <v>24000</v>
      </c>
      <c r="J91" s="27">
        <v>27300</v>
      </c>
      <c r="K91" s="27">
        <v>27500</v>
      </c>
      <c r="L91" s="27">
        <v>28000</v>
      </c>
      <c r="M91" s="202" t="s">
        <v>264</v>
      </c>
    </row>
    <row r="92" spans="1:13" ht="45" customHeight="1">
      <c r="A92" s="30"/>
      <c r="B92" s="30" t="s">
        <v>201</v>
      </c>
      <c r="C92" s="27"/>
      <c r="D92" s="27"/>
      <c r="E92" s="29">
        <v>181300</v>
      </c>
      <c r="F92" s="29">
        <v>23500</v>
      </c>
      <c r="G92" s="29">
        <v>27000</v>
      </c>
      <c r="H92" s="29">
        <v>24000</v>
      </c>
      <c r="I92" s="29">
        <v>24000</v>
      </c>
      <c r="J92" s="29">
        <v>27300</v>
      </c>
      <c r="K92" s="29">
        <v>27500</v>
      </c>
      <c r="L92" s="29">
        <v>28000</v>
      </c>
      <c r="M92" s="202"/>
    </row>
  </sheetData>
  <sheetProtection selectLockedCells="1" selectUnlockedCells="1"/>
  <mergeCells count="32">
    <mergeCell ref="M83:M86"/>
    <mergeCell ref="M87:M90"/>
    <mergeCell ref="M91:M92"/>
    <mergeCell ref="M67:M70"/>
    <mergeCell ref="M71:M74"/>
    <mergeCell ref="M75:M78"/>
    <mergeCell ref="M79:M82"/>
    <mergeCell ref="M50:M53"/>
    <mergeCell ref="M55:M58"/>
    <mergeCell ref="M59:M62"/>
    <mergeCell ref="M63:M66"/>
    <mergeCell ref="M33:M36"/>
    <mergeCell ref="M38:M41"/>
    <mergeCell ref="M42:M45"/>
    <mergeCell ref="M46:M49"/>
    <mergeCell ref="M17:M20"/>
    <mergeCell ref="M21:M24"/>
    <mergeCell ref="M25:M28"/>
    <mergeCell ref="M29:M32"/>
    <mergeCell ref="A5:A8"/>
    <mergeCell ref="M5:M8"/>
    <mergeCell ref="M9:M12"/>
    <mergeCell ref="M13:M16"/>
    <mergeCell ref="A1:M1"/>
    <mergeCell ref="A2:M2"/>
    <mergeCell ref="A3:A4"/>
    <mergeCell ref="B3:B4"/>
    <mergeCell ref="C3:C4"/>
    <mergeCell ref="D3:D4"/>
    <mergeCell ref="E3:E4"/>
    <mergeCell ref="F3:L3"/>
    <mergeCell ref="M3: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1">
      <selection activeCell="H15" sqref="H15"/>
    </sheetView>
  </sheetViews>
  <sheetFormatPr defaultColWidth="9.00390625" defaultRowHeight="12.75"/>
  <cols>
    <col min="1" max="1" width="8.00390625" style="0" customWidth="1"/>
    <col min="2" max="2" width="14.00390625" style="0" customWidth="1"/>
    <col min="3" max="3" width="12.25390625" style="0" customWidth="1"/>
    <col min="10" max="10" width="0" style="0" hidden="1" customWidth="1"/>
    <col min="11" max="11" width="44.00390625" style="0" customWidth="1"/>
    <col min="255" max="16384" width="11.625" style="0" customWidth="1"/>
  </cols>
  <sheetData>
    <row r="1" spans="1:11" ht="12.75" customHeight="1">
      <c r="A1" s="195" t="s">
        <v>265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44.25" customHeight="1">
      <c r="A2" s="203" t="s">
        <v>266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21.75" customHeight="1">
      <c r="A3" s="204" t="s">
        <v>267</v>
      </c>
      <c r="B3" s="204" t="s">
        <v>268</v>
      </c>
      <c r="C3" s="204" t="s">
        <v>269</v>
      </c>
      <c r="D3" s="204" t="s">
        <v>270</v>
      </c>
      <c r="E3" s="204" t="s">
        <v>271</v>
      </c>
      <c r="F3" s="204"/>
      <c r="G3" s="204"/>
      <c r="H3" s="204"/>
      <c r="I3" s="204"/>
      <c r="J3" s="31"/>
      <c r="K3" s="204" t="s">
        <v>272</v>
      </c>
    </row>
    <row r="4" spans="1:11" ht="12.75">
      <c r="A4" s="204"/>
      <c r="B4" s="204"/>
      <c r="C4" s="204"/>
      <c r="D4" s="204"/>
      <c r="E4" s="31" t="s">
        <v>273</v>
      </c>
      <c r="F4" s="31" t="s">
        <v>274</v>
      </c>
      <c r="G4" s="31" t="s">
        <v>275</v>
      </c>
      <c r="H4" s="31" t="s">
        <v>276</v>
      </c>
      <c r="I4" s="31" t="s">
        <v>277</v>
      </c>
      <c r="J4" s="31"/>
      <c r="K4" s="204"/>
    </row>
    <row r="5" spans="1:11" ht="13.5" customHeight="1">
      <c r="A5" s="202" t="s">
        <v>278</v>
      </c>
      <c r="B5" s="201" t="s">
        <v>279</v>
      </c>
      <c r="C5" s="32" t="s">
        <v>270</v>
      </c>
      <c r="D5" s="33">
        <v>192.43</v>
      </c>
      <c r="E5" s="33">
        <v>5.54</v>
      </c>
      <c r="F5" s="33">
        <v>86.06</v>
      </c>
      <c r="G5" s="33">
        <v>64.75</v>
      </c>
      <c r="H5" s="33">
        <v>28.03</v>
      </c>
      <c r="I5" s="33">
        <v>8.06</v>
      </c>
      <c r="J5" s="32"/>
      <c r="K5" s="202" t="s">
        <v>280</v>
      </c>
    </row>
    <row r="6" spans="1:11" ht="24.75" customHeight="1">
      <c r="A6" s="202"/>
      <c r="B6" s="201"/>
      <c r="C6" s="32" t="s">
        <v>199</v>
      </c>
      <c r="D6" s="31">
        <v>74.36</v>
      </c>
      <c r="E6" s="31">
        <v>2.15</v>
      </c>
      <c r="F6" s="31">
        <v>34.26</v>
      </c>
      <c r="G6" s="31">
        <v>23.78</v>
      </c>
      <c r="H6" s="31">
        <v>11.24</v>
      </c>
      <c r="I6" s="31">
        <v>2.92</v>
      </c>
      <c r="J6" s="32"/>
      <c r="K6" s="202"/>
    </row>
    <row r="7" spans="1:11" ht="22.5">
      <c r="A7" s="202"/>
      <c r="B7" s="201"/>
      <c r="C7" s="32" t="s">
        <v>200</v>
      </c>
      <c r="D7" s="33">
        <v>78.08</v>
      </c>
      <c r="E7" s="31">
        <v>1.51</v>
      </c>
      <c r="F7" s="31">
        <v>35.31</v>
      </c>
      <c r="G7" s="31">
        <v>28.08</v>
      </c>
      <c r="H7" s="31">
        <v>10.78</v>
      </c>
      <c r="I7" s="34">
        <v>2.4</v>
      </c>
      <c r="J7" s="32"/>
      <c r="K7" s="202"/>
    </row>
    <row r="8" spans="1:11" ht="22.5">
      <c r="A8" s="202"/>
      <c r="B8" s="201"/>
      <c r="C8" s="32" t="s">
        <v>281</v>
      </c>
      <c r="D8" s="33">
        <v>35.45</v>
      </c>
      <c r="E8" s="31">
        <v>1.88</v>
      </c>
      <c r="F8" s="31">
        <v>15.36</v>
      </c>
      <c r="G8" s="31">
        <v>11.75</v>
      </c>
      <c r="H8" s="31">
        <v>4.88</v>
      </c>
      <c r="I8" s="34">
        <v>1.6</v>
      </c>
      <c r="J8" s="32"/>
      <c r="K8" s="202"/>
    </row>
    <row r="9" spans="1:11" ht="101.25" customHeight="1">
      <c r="A9" s="202"/>
      <c r="B9" s="201"/>
      <c r="C9" s="32" t="s">
        <v>201</v>
      </c>
      <c r="D9" s="33">
        <v>4.53</v>
      </c>
      <c r="E9" s="33">
        <v>0</v>
      </c>
      <c r="F9" s="33">
        <v>1.14</v>
      </c>
      <c r="G9" s="33">
        <v>1.13</v>
      </c>
      <c r="H9" s="33">
        <v>1.13</v>
      </c>
      <c r="I9" s="33">
        <v>1.14</v>
      </c>
      <c r="J9" s="32"/>
      <c r="K9" s="202"/>
    </row>
    <row r="10" spans="1:11" ht="21" customHeight="1">
      <c r="A10" s="35"/>
      <c r="B10" s="28" t="s">
        <v>188</v>
      </c>
      <c r="C10" s="32"/>
      <c r="D10" s="35"/>
      <c r="E10" s="35"/>
      <c r="F10" s="35"/>
      <c r="G10" s="35"/>
      <c r="H10" s="35"/>
      <c r="I10" s="35"/>
      <c r="J10" s="32"/>
      <c r="K10" s="36"/>
    </row>
    <row r="11" spans="1:11" ht="12.75" hidden="1">
      <c r="A11" s="35"/>
      <c r="B11" s="30"/>
      <c r="C11" s="32"/>
      <c r="D11" s="35"/>
      <c r="E11" s="35"/>
      <c r="F11" s="35"/>
      <c r="G11" s="35"/>
      <c r="H11" s="35"/>
      <c r="I11" s="35"/>
      <c r="J11" s="32"/>
      <c r="K11" s="36"/>
    </row>
    <row r="12" spans="1:11" ht="12.75" hidden="1">
      <c r="A12" s="35"/>
      <c r="B12" s="30"/>
      <c r="C12" s="32"/>
      <c r="D12" s="35"/>
      <c r="E12" s="35"/>
      <c r="F12" s="35"/>
      <c r="G12" s="35"/>
      <c r="H12" s="35"/>
      <c r="I12" s="35"/>
      <c r="J12" s="32"/>
      <c r="K12" s="36"/>
    </row>
    <row r="13" spans="1:11" ht="12.75" hidden="1">
      <c r="A13" s="35"/>
      <c r="B13" s="30"/>
      <c r="C13" s="32"/>
      <c r="D13" s="35"/>
      <c r="E13" s="35"/>
      <c r="F13" s="35"/>
      <c r="G13" s="35"/>
      <c r="H13" s="35"/>
      <c r="I13" s="35"/>
      <c r="J13" s="32"/>
      <c r="K13" s="36"/>
    </row>
    <row r="14" spans="1:11" ht="12.75" hidden="1">
      <c r="A14" s="35"/>
      <c r="B14" s="30"/>
      <c r="C14" s="32"/>
      <c r="D14" s="35"/>
      <c r="E14" s="35"/>
      <c r="F14" s="35"/>
      <c r="G14" s="35"/>
      <c r="H14" s="35"/>
      <c r="I14" s="35"/>
      <c r="J14" s="32"/>
      <c r="K14" s="36"/>
    </row>
    <row r="15" spans="1:11" ht="14.25" customHeight="1">
      <c r="A15" s="202"/>
      <c r="B15" s="205" t="s">
        <v>282</v>
      </c>
      <c r="C15" s="32" t="s">
        <v>270</v>
      </c>
      <c r="D15" s="35">
        <v>7.31</v>
      </c>
      <c r="E15" s="35">
        <v>0</v>
      </c>
      <c r="F15" s="35">
        <v>1.828</v>
      </c>
      <c r="G15" s="35">
        <v>1.828</v>
      </c>
      <c r="H15" s="35">
        <v>1.828</v>
      </c>
      <c r="I15" s="35">
        <v>1.828</v>
      </c>
      <c r="J15" s="32"/>
      <c r="K15" s="206"/>
    </row>
    <row r="16" spans="1:11" ht="22.5">
      <c r="A16" s="202"/>
      <c r="B16" s="205"/>
      <c r="C16" s="32" t="s">
        <v>199</v>
      </c>
      <c r="D16" s="37">
        <v>2.2</v>
      </c>
      <c r="E16" s="35">
        <v>0</v>
      </c>
      <c r="F16" s="35">
        <v>0.55</v>
      </c>
      <c r="G16" s="35">
        <v>0.55</v>
      </c>
      <c r="H16" s="35">
        <v>0.55</v>
      </c>
      <c r="I16" s="35">
        <v>0.55</v>
      </c>
      <c r="J16" s="32"/>
      <c r="K16" s="206"/>
    </row>
    <row r="17" spans="1:11" ht="22.5">
      <c r="A17" s="202"/>
      <c r="B17" s="205"/>
      <c r="C17" s="32" t="s">
        <v>200</v>
      </c>
      <c r="D17" s="35">
        <v>1.46</v>
      </c>
      <c r="E17" s="35">
        <v>0</v>
      </c>
      <c r="F17" s="35">
        <v>0.37</v>
      </c>
      <c r="G17" s="35">
        <v>0.37</v>
      </c>
      <c r="H17" s="35">
        <v>0.37</v>
      </c>
      <c r="I17" s="35">
        <v>0.37</v>
      </c>
      <c r="J17" s="32"/>
      <c r="K17" s="206"/>
    </row>
    <row r="18" spans="1:11" ht="22.5">
      <c r="A18" s="202"/>
      <c r="B18" s="205"/>
      <c r="C18" s="32" t="s">
        <v>281</v>
      </c>
      <c r="D18" s="35">
        <v>1.46</v>
      </c>
      <c r="E18" s="35">
        <v>0</v>
      </c>
      <c r="F18" s="35">
        <v>0.37</v>
      </c>
      <c r="G18" s="35">
        <v>0.37</v>
      </c>
      <c r="H18" s="35">
        <v>0.37</v>
      </c>
      <c r="I18" s="35">
        <v>0.37</v>
      </c>
      <c r="J18" s="32"/>
      <c r="K18" s="206"/>
    </row>
    <row r="19" spans="1:11" ht="22.5">
      <c r="A19" s="202"/>
      <c r="B19" s="205"/>
      <c r="C19" s="32" t="s">
        <v>201</v>
      </c>
      <c r="D19" s="35">
        <v>2.2</v>
      </c>
      <c r="E19" s="35">
        <v>0</v>
      </c>
      <c r="F19" s="35">
        <v>0.55</v>
      </c>
      <c r="G19" s="35">
        <v>0.55</v>
      </c>
      <c r="H19" s="35">
        <v>0.55</v>
      </c>
      <c r="I19" s="35">
        <v>0.55</v>
      </c>
      <c r="J19" s="32"/>
      <c r="K19" s="206"/>
    </row>
    <row r="20" spans="1:11" ht="21">
      <c r="A20" s="29"/>
      <c r="B20" s="28" t="s">
        <v>283</v>
      </c>
      <c r="C20" s="32"/>
      <c r="D20" s="35"/>
      <c r="E20" s="35"/>
      <c r="F20" s="35"/>
      <c r="G20" s="35"/>
      <c r="H20" s="35"/>
      <c r="I20" s="35"/>
      <c r="J20" s="32"/>
      <c r="K20" s="35"/>
    </row>
    <row r="21" spans="1:11" ht="12.75" hidden="1">
      <c r="A21" s="29"/>
      <c r="B21" s="30"/>
      <c r="C21" s="32"/>
      <c r="D21" s="31"/>
      <c r="E21" s="35"/>
      <c r="F21" s="35"/>
      <c r="G21" s="35"/>
      <c r="H21" s="35"/>
      <c r="I21" s="35"/>
      <c r="J21" s="32"/>
      <c r="K21" s="35"/>
    </row>
    <row r="22" spans="1:11" ht="12.75" hidden="1">
      <c r="A22" s="29"/>
      <c r="B22" s="30"/>
      <c r="C22" s="32"/>
      <c r="D22" s="31"/>
      <c r="E22" s="35"/>
      <c r="F22" s="35"/>
      <c r="G22" s="35"/>
      <c r="H22" s="35"/>
      <c r="I22" s="35"/>
      <c r="J22" s="32"/>
      <c r="K22" s="35"/>
    </row>
    <row r="23" spans="1:11" ht="12.75" hidden="1">
      <c r="A23" s="29"/>
      <c r="B23" s="30"/>
      <c r="C23" s="32"/>
      <c r="D23" s="31"/>
      <c r="E23" s="35"/>
      <c r="F23" s="35"/>
      <c r="G23" s="35"/>
      <c r="H23" s="35"/>
      <c r="I23" s="35"/>
      <c r="J23" s="32"/>
      <c r="K23" s="35"/>
    </row>
    <row r="24" spans="1:11" ht="12.75" hidden="1">
      <c r="A24" s="29"/>
      <c r="B24" s="30"/>
      <c r="C24" s="32"/>
      <c r="D24" s="31"/>
      <c r="E24" s="35"/>
      <c r="F24" s="35"/>
      <c r="G24" s="35"/>
      <c r="H24" s="35"/>
      <c r="I24" s="35"/>
      <c r="J24" s="32"/>
      <c r="K24" s="35"/>
    </row>
    <row r="25" spans="1:11" ht="12.75" customHeight="1">
      <c r="A25" s="202"/>
      <c r="B25" s="205" t="s">
        <v>284</v>
      </c>
      <c r="C25" s="32" t="s">
        <v>270</v>
      </c>
      <c r="D25" s="35">
        <v>7.312</v>
      </c>
      <c r="E25" s="35">
        <v>0</v>
      </c>
      <c r="F25" s="35">
        <v>1.828</v>
      </c>
      <c r="G25" s="35">
        <v>1.828</v>
      </c>
      <c r="H25" s="35">
        <v>1.828</v>
      </c>
      <c r="I25" s="35">
        <v>1.828</v>
      </c>
      <c r="J25" s="32"/>
      <c r="K25" s="206"/>
    </row>
    <row r="26" spans="1:11" ht="22.5">
      <c r="A26" s="202"/>
      <c r="B26" s="205"/>
      <c r="C26" s="32" t="s">
        <v>199</v>
      </c>
      <c r="D26" s="35">
        <v>2.196</v>
      </c>
      <c r="E26" s="35">
        <v>0</v>
      </c>
      <c r="F26" s="35">
        <v>0.549</v>
      </c>
      <c r="G26" s="35">
        <v>0.549</v>
      </c>
      <c r="H26" s="35">
        <v>0.549</v>
      </c>
      <c r="I26" s="35">
        <v>0.549</v>
      </c>
      <c r="J26" s="32"/>
      <c r="K26" s="206"/>
    </row>
    <row r="27" spans="1:11" ht="22.5">
      <c r="A27" s="202"/>
      <c r="B27" s="205"/>
      <c r="C27" s="32" t="s">
        <v>200</v>
      </c>
      <c r="D27" s="35">
        <v>1.46</v>
      </c>
      <c r="E27" s="35">
        <v>0</v>
      </c>
      <c r="F27" s="35">
        <v>0.365</v>
      </c>
      <c r="G27" s="35">
        <v>0.365</v>
      </c>
      <c r="H27" s="35">
        <v>0.365</v>
      </c>
      <c r="I27" s="35">
        <v>0.365</v>
      </c>
      <c r="J27" s="32"/>
      <c r="K27" s="206"/>
    </row>
    <row r="28" spans="1:11" ht="22.5">
      <c r="A28" s="202"/>
      <c r="B28" s="205"/>
      <c r="C28" s="32" t="s">
        <v>281</v>
      </c>
      <c r="D28" s="35">
        <v>1.46</v>
      </c>
      <c r="E28" s="35">
        <v>0</v>
      </c>
      <c r="F28" s="35">
        <v>0.365</v>
      </c>
      <c r="G28" s="35">
        <v>0.365</v>
      </c>
      <c r="H28" s="35">
        <v>0.365</v>
      </c>
      <c r="I28" s="35">
        <v>0.365</v>
      </c>
      <c r="J28" s="32"/>
      <c r="K28" s="206"/>
    </row>
    <row r="29" spans="1:11" ht="22.5">
      <c r="A29" s="202"/>
      <c r="B29" s="205"/>
      <c r="C29" s="32" t="s">
        <v>201</v>
      </c>
      <c r="D29" s="35">
        <v>2.196</v>
      </c>
      <c r="E29" s="35">
        <v>0</v>
      </c>
      <c r="F29" s="35">
        <v>0.549</v>
      </c>
      <c r="G29" s="35">
        <v>0.549</v>
      </c>
      <c r="H29" s="35">
        <v>0.549</v>
      </c>
      <c r="I29" s="35">
        <v>0.549</v>
      </c>
      <c r="J29" s="32"/>
      <c r="K29" s="206"/>
    </row>
    <row r="30" spans="1:11" ht="21">
      <c r="A30" s="29"/>
      <c r="B30" s="28" t="s">
        <v>285</v>
      </c>
      <c r="C30" s="32"/>
      <c r="D30" s="31"/>
      <c r="E30" s="35"/>
      <c r="F30" s="35"/>
      <c r="G30" s="35"/>
      <c r="H30" s="35"/>
      <c r="I30" s="35"/>
      <c r="J30" s="32"/>
      <c r="K30" s="35"/>
    </row>
    <row r="31" spans="1:11" ht="12.75" hidden="1">
      <c r="A31" s="29"/>
      <c r="B31" s="30"/>
      <c r="C31" s="32"/>
      <c r="D31" s="31"/>
      <c r="E31" s="35"/>
      <c r="F31" s="35"/>
      <c r="G31" s="35"/>
      <c r="H31" s="35"/>
      <c r="I31" s="35"/>
      <c r="J31" s="32"/>
      <c r="K31" s="35"/>
    </row>
    <row r="32" spans="1:11" ht="12.75" hidden="1">
      <c r="A32" s="29"/>
      <c r="B32" s="30"/>
      <c r="C32" s="32"/>
      <c r="D32" s="31"/>
      <c r="E32" s="35"/>
      <c r="F32" s="35"/>
      <c r="G32" s="35"/>
      <c r="H32" s="35"/>
      <c r="I32" s="35"/>
      <c r="J32" s="32"/>
      <c r="K32" s="35"/>
    </row>
    <row r="33" spans="1:11" ht="12.75" hidden="1">
      <c r="A33" s="29"/>
      <c r="B33" s="30"/>
      <c r="C33" s="32"/>
      <c r="D33" s="31"/>
      <c r="E33" s="35"/>
      <c r="F33" s="35"/>
      <c r="G33" s="35"/>
      <c r="H33" s="35"/>
      <c r="I33" s="35"/>
      <c r="J33" s="32"/>
      <c r="K33" s="35"/>
    </row>
    <row r="34" spans="1:11" ht="12.75" hidden="1">
      <c r="A34" s="29"/>
      <c r="B34" s="30"/>
      <c r="C34" s="32"/>
      <c r="D34" s="31"/>
      <c r="E34" s="35"/>
      <c r="F34" s="35"/>
      <c r="G34" s="35"/>
      <c r="H34" s="35"/>
      <c r="I34" s="35"/>
      <c r="J34" s="32"/>
      <c r="K34" s="35"/>
    </row>
    <row r="35" spans="1:11" ht="14.25" customHeight="1">
      <c r="A35" s="202"/>
      <c r="B35" s="205" t="s">
        <v>286</v>
      </c>
      <c r="C35" s="32" t="s">
        <v>270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2"/>
      <c r="K35" s="207" t="s">
        <v>287</v>
      </c>
    </row>
    <row r="36" spans="1:11" ht="22.5">
      <c r="A36" s="202"/>
      <c r="B36" s="205"/>
      <c r="C36" s="32" t="s">
        <v>199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2"/>
      <c r="K36" s="207"/>
    </row>
    <row r="37" spans="1:11" ht="22.5">
      <c r="A37" s="202"/>
      <c r="B37" s="205"/>
      <c r="C37" s="32" t="s">
        <v>200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2"/>
      <c r="K37" s="207"/>
    </row>
    <row r="38" spans="1:11" ht="22.5">
      <c r="A38" s="202"/>
      <c r="B38" s="205"/>
      <c r="C38" s="32" t="s">
        <v>281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2"/>
      <c r="K38" s="207"/>
    </row>
    <row r="39" spans="1:11" ht="23.25" customHeight="1">
      <c r="A39" s="202"/>
      <c r="B39" s="205"/>
      <c r="C39" s="32" t="s">
        <v>201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2"/>
      <c r="K39" s="207"/>
    </row>
    <row r="40" spans="1:11" ht="25.5" customHeight="1">
      <c r="A40" s="29"/>
      <c r="B40" s="28" t="s">
        <v>288</v>
      </c>
      <c r="C40" s="32"/>
      <c r="D40" s="35"/>
      <c r="E40" s="35"/>
      <c r="F40" s="35"/>
      <c r="G40" s="35"/>
      <c r="H40" s="35"/>
      <c r="I40" s="35"/>
      <c r="J40" s="32"/>
      <c r="K40" s="32"/>
    </row>
    <row r="41" spans="1:11" ht="33.75" customHeight="1" hidden="1">
      <c r="A41" s="29"/>
      <c r="B41" s="30"/>
      <c r="C41" s="32"/>
      <c r="D41" s="35"/>
      <c r="E41" s="35"/>
      <c r="F41" s="35"/>
      <c r="G41" s="35"/>
      <c r="H41" s="35"/>
      <c r="I41" s="35"/>
      <c r="J41" s="32"/>
      <c r="K41" s="32"/>
    </row>
    <row r="42" spans="1:11" ht="33.75" customHeight="1" hidden="1">
      <c r="A42" s="29"/>
      <c r="B42" s="30"/>
      <c r="C42" s="32"/>
      <c r="D42" s="35"/>
      <c r="E42" s="35"/>
      <c r="F42" s="35"/>
      <c r="G42" s="35"/>
      <c r="H42" s="35"/>
      <c r="I42" s="35"/>
      <c r="J42" s="32"/>
      <c r="K42" s="32"/>
    </row>
    <row r="43" spans="1:11" ht="33.75" customHeight="1" hidden="1">
      <c r="A43" s="29"/>
      <c r="B43" s="30"/>
      <c r="C43" s="32"/>
      <c r="D43" s="35"/>
      <c r="E43" s="35"/>
      <c r="F43" s="35"/>
      <c r="G43" s="35"/>
      <c r="H43" s="35"/>
      <c r="I43" s="35"/>
      <c r="J43" s="32"/>
      <c r="K43" s="32"/>
    </row>
    <row r="44" spans="1:11" ht="33.75" customHeight="1" hidden="1">
      <c r="A44" s="29"/>
      <c r="B44" s="30"/>
      <c r="C44" s="32"/>
      <c r="D44" s="35"/>
      <c r="E44" s="35"/>
      <c r="F44" s="35"/>
      <c r="G44" s="35"/>
      <c r="H44" s="35"/>
      <c r="I44" s="35"/>
      <c r="J44" s="32"/>
      <c r="K44" s="32"/>
    </row>
    <row r="45" spans="1:11" ht="13.5" customHeight="1">
      <c r="A45" s="202"/>
      <c r="B45" s="205" t="s">
        <v>289</v>
      </c>
      <c r="C45" s="32" t="s">
        <v>270</v>
      </c>
      <c r="D45" s="31">
        <v>12.5</v>
      </c>
      <c r="E45" s="31">
        <v>0</v>
      </c>
      <c r="F45" s="31">
        <v>12.5</v>
      </c>
      <c r="G45" s="31">
        <v>0</v>
      </c>
      <c r="H45" s="31">
        <v>0</v>
      </c>
      <c r="I45" s="31">
        <v>0</v>
      </c>
      <c r="J45" s="32"/>
      <c r="K45" s="206"/>
    </row>
    <row r="46" spans="1:11" ht="22.5">
      <c r="A46" s="202"/>
      <c r="B46" s="205"/>
      <c r="C46" s="32" t="s">
        <v>199</v>
      </c>
      <c r="D46" s="31">
        <v>3.75</v>
      </c>
      <c r="E46" s="35">
        <v>0</v>
      </c>
      <c r="F46" s="35">
        <v>3.75</v>
      </c>
      <c r="G46" s="35">
        <v>0</v>
      </c>
      <c r="H46" s="35">
        <v>0</v>
      </c>
      <c r="I46" s="35">
        <v>0</v>
      </c>
      <c r="J46" s="32"/>
      <c r="K46" s="206"/>
    </row>
    <row r="47" spans="1:11" ht="22.5">
      <c r="A47" s="202"/>
      <c r="B47" s="205"/>
      <c r="C47" s="32" t="s">
        <v>200</v>
      </c>
      <c r="D47" s="31">
        <v>8.75</v>
      </c>
      <c r="E47" s="35">
        <v>0</v>
      </c>
      <c r="F47" s="35">
        <v>8.75</v>
      </c>
      <c r="G47" s="35">
        <v>0</v>
      </c>
      <c r="H47" s="35">
        <v>0</v>
      </c>
      <c r="I47" s="35">
        <v>0</v>
      </c>
      <c r="J47" s="32"/>
      <c r="K47" s="206"/>
    </row>
    <row r="48" spans="1:11" ht="22.5">
      <c r="A48" s="202"/>
      <c r="B48" s="205"/>
      <c r="C48" s="32" t="s">
        <v>281</v>
      </c>
      <c r="D48" s="31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2"/>
      <c r="K48" s="206"/>
    </row>
    <row r="49" spans="1:11" ht="22.5">
      <c r="A49" s="202"/>
      <c r="B49" s="205"/>
      <c r="C49" s="32" t="s">
        <v>201</v>
      </c>
      <c r="D49" s="31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2"/>
      <c r="K49" s="206"/>
    </row>
    <row r="50" spans="1:11" ht="21">
      <c r="A50" s="29"/>
      <c r="B50" s="28" t="s">
        <v>262</v>
      </c>
      <c r="C50" s="32"/>
      <c r="D50" s="31"/>
      <c r="E50" s="35"/>
      <c r="F50" s="35"/>
      <c r="G50" s="35"/>
      <c r="H50" s="35"/>
      <c r="I50" s="35"/>
      <c r="J50" s="32"/>
      <c r="K50" s="35"/>
    </row>
    <row r="51" spans="1:11" ht="13.5" customHeight="1" hidden="1">
      <c r="A51" s="29"/>
      <c r="B51" s="30"/>
      <c r="C51" s="32"/>
      <c r="D51" s="31"/>
      <c r="E51" s="35"/>
      <c r="F51" s="35"/>
      <c r="G51" s="35"/>
      <c r="H51" s="35"/>
      <c r="I51" s="35"/>
      <c r="J51" s="32"/>
      <c r="K51" s="35"/>
    </row>
    <row r="52" spans="1:11" ht="13.5" customHeight="1" hidden="1">
      <c r="A52" s="29"/>
      <c r="B52" s="30"/>
      <c r="C52" s="32"/>
      <c r="D52" s="31"/>
      <c r="E52" s="35"/>
      <c r="F52" s="35"/>
      <c r="G52" s="35"/>
      <c r="H52" s="35"/>
      <c r="I52" s="35"/>
      <c r="J52" s="32"/>
      <c r="K52" s="35"/>
    </row>
    <row r="53" spans="1:11" ht="13.5" customHeight="1" hidden="1">
      <c r="A53" s="29"/>
      <c r="B53" s="30"/>
      <c r="C53" s="32"/>
      <c r="D53" s="31"/>
      <c r="E53" s="35"/>
      <c r="F53" s="35"/>
      <c r="G53" s="35"/>
      <c r="H53" s="35"/>
      <c r="I53" s="35"/>
      <c r="J53" s="32"/>
      <c r="K53" s="35"/>
    </row>
    <row r="54" spans="1:11" ht="15" customHeight="1">
      <c r="A54" s="202"/>
      <c r="B54" s="205" t="s">
        <v>290</v>
      </c>
      <c r="C54" s="32" t="s">
        <v>270</v>
      </c>
      <c r="D54" s="31">
        <v>25</v>
      </c>
      <c r="E54" s="31">
        <v>0</v>
      </c>
      <c r="F54" s="31">
        <v>0</v>
      </c>
      <c r="G54" s="31">
        <v>25</v>
      </c>
      <c r="H54" s="31">
        <v>0</v>
      </c>
      <c r="I54" s="31">
        <v>0</v>
      </c>
      <c r="J54" s="32"/>
      <c r="K54" s="207"/>
    </row>
    <row r="55" spans="1:11" ht="22.5">
      <c r="A55" s="202"/>
      <c r="B55" s="205"/>
      <c r="C55" s="32" t="s">
        <v>199</v>
      </c>
      <c r="D55" s="31">
        <v>7.5</v>
      </c>
      <c r="E55" s="35">
        <v>0</v>
      </c>
      <c r="F55" s="35">
        <v>0</v>
      </c>
      <c r="G55" s="35">
        <v>7.5</v>
      </c>
      <c r="H55" s="35">
        <v>0</v>
      </c>
      <c r="I55" s="35">
        <v>0</v>
      </c>
      <c r="J55" s="32"/>
      <c r="K55" s="207"/>
    </row>
    <row r="56" spans="1:11" ht="22.5">
      <c r="A56" s="202"/>
      <c r="B56" s="205"/>
      <c r="C56" s="32" t="s">
        <v>200</v>
      </c>
      <c r="D56" s="31">
        <v>12.5</v>
      </c>
      <c r="E56" s="35">
        <v>0</v>
      </c>
      <c r="F56" s="35">
        <v>0</v>
      </c>
      <c r="G56" s="35">
        <v>12.5</v>
      </c>
      <c r="H56" s="35">
        <v>0</v>
      </c>
      <c r="I56" s="35">
        <v>0</v>
      </c>
      <c r="J56" s="32"/>
      <c r="K56" s="207"/>
    </row>
    <row r="57" spans="1:11" ht="22.5">
      <c r="A57" s="202"/>
      <c r="B57" s="205"/>
      <c r="C57" s="32" t="s">
        <v>281</v>
      </c>
      <c r="D57" s="31">
        <v>5</v>
      </c>
      <c r="E57" s="35">
        <v>0</v>
      </c>
      <c r="F57" s="35">
        <v>0</v>
      </c>
      <c r="G57" s="35">
        <v>5</v>
      </c>
      <c r="H57" s="35">
        <v>0</v>
      </c>
      <c r="I57" s="35">
        <v>0</v>
      </c>
      <c r="J57" s="32"/>
      <c r="K57" s="207"/>
    </row>
    <row r="58" spans="1:11" ht="22.5">
      <c r="A58" s="202"/>
      <c r="B58" s="205"/>
      <c r="C58" s="32" t="s">
        <v>201</v>
      </c>
      <c r="D58" s="31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2"/>
      <c r="K58" s="32"/>
    </row>
    <row r="59" spans="1:11" ht="24.75" customHeight="1">
      <c r="A59" s="29"/>
      <c r="B59" s="28" t="s">
        <v>291</v>
      </c>
      <c r="C59" s="32"/>
      <c r="D59" s="31"/>
      <c r="E59" s="35"/>
      <c r="F59" s="35"/>
      <c r="G59" s="35"/>
      <c r="H59" s="35"/>
      <c r="I59" s="35"/>
      <c r="J59" s="32"/>
      <c r="K59" s="32"/>
    </row>
    <row r="60" spans="1:11" ht="21.75" customHeight="1">
      <c r="A60" s="202"/>
      <c r="B60" s="205" t="s">
        <v>292</v>
      </c>
      <c r="C60" s="32" t="s">
        <v>270</v>
      </c>
      <c r="D60" s="31">
        <v>4</v>
      </c>
      <c r="E60" s="35">
        <v>0</v>
      </c>
      <c r="F60" s="35">
        <v>0</v>
      </c>
      <c r="G60" s="35">
        <v>2</v>
      </c>
      <c r="H60" s="35">
        <v>2</v>
      </c>
      <c r="I60" s="35">
        <v>0</v>
      </c>
      <c r="J60" s="32"/>
      <c r="K60" s="32"/>
    </row>
    <row r="61" spans="1:11" ht="24" customHeight="1">
      <c r="A61" s="202"/>
      <c r="B61" s="205"/>
      <c r="C61" s="32" t="s">
        <v>199</v>
      </c>
      <c r="D61" s="31">
        <v>1.2</v>
      </c>
      <c r="E61" s="35">
        <v>0</v>
      </c>
      <c r="F61" s="35">
        <v>0</v>
      </c>
      <c r="G61" s="35">
        <v>0.6</v>
      </c>
      <c r="H61" s="35">
        <v>0.6</v>
      </c>
      <c r="I61" s="35">
        <v>0</v>
      </c>
      <c r="J61" s="32"/>
      <c r="K61" s="32"/>
    </row>
    <row r="62" spans="1:11" ht="22.5" customHeight="1">
      <c r="A62" s="202"/>
      <c r="B62" s="205"/>
      <c r="C62" s="32" t="s">
        <v>200</v>
      </c>
      <c r="D62" s="31">
        <v>2</v>
      </c>
      <c r="E62" s="35">
        <v>0</v>
      </c>
      <c r="F62" s="35">
        <v>0</v>
      </c>
      <c r="G62" s="35">
        <v>1</v>
      </c>
      <c r="H62" s="35">
        <v>1</v>
      </c>
      <c r="I62" s="35">
        <v>0</v>
      </c>
      <c r="J62" s="32"/>
      <c r="K62" s="32"/>
    </row>
    <row r="63" spans="1:11" ht="25.5" customHeight="1">
      <c r="A63" s="202"/>
      <c r="B63" s="205"/>
      <c r="C63" s="32" t="s">
        <v>281</v>
      </c>
      <c r="D63" s="31">
        <v>0.8</v>
      </c>
      <c r="E63" s="35">
        <v>0</v>
      </c>
      <c r="F63" s="35">
        <v>0</v>
      </c>
      <c r="G63" s="35">
        <v>0.4</v>
      </c>
      <c r="H63" s="35">
        <v>0.4</v>
      </c>
      <c r="I63" s="35">
        <v>0</v>
      </c>
      <c r="J63" s="32"/>
      <c r="K63" s="32"/>
    </row>
    <row r="64" spans="1:11" ht="24.75" customHeight="1">
      <c r="A64" s="202"/>
      <c r="B64" s="205"/>
      <c r="C64" s="32" t="s">
        <v>201</v>
      </c>
      <c r="D64" s="31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2"/>
      <c r="K64" s="32"/>
    </row>
    <row r="65" spans="1:11" ht="27" customHeight="1">
      <c r="A65" s="29"/>
      <c r="B65" s="28" t="s">
        <v>293</v>
      </c>
      <c r="C65" s="32"/>
      <c r="D65" s="31"/>
      <c r="E65" s="35"/>
      <c r="F65" s="35"/>
      <c r="G65" s="35"/>
      <c r="H65" s="35"/>
      <c r="I65" s="35"/>
      <c r="J65" s="32"/>
      <c r="K65" s="32"/>
    </row>
    <row r="66" spans="1:11" ht="12.75" customHeight="1">
      <c r="A66" s="202"/>
      <c r="B66" s="205" t="s">
        <v>294</v>
      </c>
      <c r="C66" s="32" t="s">
        <v>270</v>
      </c>
      <c r="D66" s="31">
        <v>21.532</v>
      </c>
      <c r="E66" s="35">
        <v>4.272</v>
      </c>
      <c r="F66" s="35">
        <v>17.26</v>
      </c>
      <c r="G66" s="35">
        <v>0</v>
      </c>
      <c r="H66" s="35">
        <v>0</v>
      </c>
      <c r="I66" s="35">
        <v>0</v>
      </c>
      <c r="J66" s="32"/>
      <c r="K66" s="32"/>
    </row>
    <row r="67" spans="1:11" ht="22.5">
      <c r="A67" s="202"/>
      <c r="B67" s="205"/>
      <c r="C67" s="32" t="s">
        <v>199</v>
      </c>
      <c r="D67" s="31">
        <v>8.55</v>
      </c>
      <c r="E67" s="35">
        <v>1.708</v>
      </c>
      <c r="F67" s="35">
        <v>6.842</v>
      </c>
      <c r="G67" s="35">
        <v>0</v>
      </c>
      <c r="H67" s="35">
        <v>0</v>
      </c>
      <c r="I67" s="35">
        <v>0</v>
      </c>
      <c r="J67" s="32"/>
      <c r="K67" s="32"/>
    </row>
    <row r="68" spans="1:11" ht="22.5">
      <c r="A68" s="202"/>
      <c r="B68" s="205"/>
      <c r="C68" s="32" t="s">
        <v>200</v>
      </c>
      <c r="D68" s="31">
        <v>5.445</v>
      </c>
      <c r="E68" s="35">
        <v>1.068</v>
      </c>
      <c r="F68" s="35">
        <v>4.377</v>
      </c>
      <c r="G68" s="35">
        <v>0</v>
      </c>
      <c r="H68" s="35">
        <v>0</v>
      </c>
      <c r="I68" s="35">
        <v>0</v>
      </c>
      <c r="J68" s="32"/>
      <c r="K68" s="32"/>
    </row>
    <row r="69" spans="1:11" ht="22.5">
      <c r="A69" s="202"/>
      <c r="B69" s="205"/>
      <c r="C69" s="32" t="s">
        <v>281</v>
      </c>
      <c r="D69" s="31">
        <v>7.537</v>
      </c>
      <c r="E69" s="35">
        <v>1.496</v>
      </c>
      <c r="F69" s="35">
        <v>6.041</v>
      </c>
      <c r="G69" s="35">
        <v>0</v>
      </c>
      <c r="H69" s="35">
        <v>0</v>
      </c>
      <c r="I69" s="35">
        <v>0</v>
      </c>
      <c r="J69" s="32"/>
      <c r="K69" s="32"/>
    </row>
    <row r="70" spans="1:11" ht="22.5">
      <c r="A70" s="202"/>
      <c r="B70" s="205"/>
      <c r="C70" s="32" t="s">
        <v>201</v>
      </c>
      <c r="D70" s="31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2"/>
      <c r="K70" s="32"/>
    </row>
    <row r="71" spans="1:11" ht="22.5" customHeight="1">
      <c r="A71" s="29"/>
      <c r="B71" s="28" t="s">
        <v>295</v>
      </c>
      <c r="C71" s="32"/>
      <c r="D71" s="31"/>
      <c r="E71" s="35"/>
      <c r="F71" s="35"/>
      <c r="G71" s="35"/>
      <c r="H71" s="35"/>
      <c r="I71" s="35"/>
      <c r="J71" s="32"/>
      <c r="K71" s="32"/>
    </row>
    <row r="72" spans="1:11" ht="12.75" customHeight="1">
      <c r="A72" s="202"/>
      <c r="B72" s="205" t="s">
        <v>296</v>
      </c>
      <c r="C72" s="32" t="s">
        <v>270</v>
      </c>
      <c r="D72" s="31">
        <v>66.094</v>
      </c>
      <c r="E72" s="35">
        <v>1.2690000000000001</v>
      </c>
      <c r="F72" s="35">
        <v>30.625</v>
      </c>
      <c r="G72" s="35">
        <v>8.57</v>
      </c>
      <c r="H72" s="35">
        <v>21.85</v>
      </c>
      <c r="I72" s="35">
        <v>3.78</v>
      </c>
      <c r="J72" s="32"/>
      <c r="K72" s="32"/>
    </row>
    <row r="73" spans="1:11" ht="22.5">
      <c r="A73" s="202"/>
      <c r="B73" s="205"/>
      <c r="C73" s="32" t="s">
        <v>199</v>
      </c>
      <c r="D73" s="31">
        <v>28.319</v>
      </c>
      <c r="E73" s="35">
        <v>0.444</v>
      </c>
      <c r="F73" s="35">
        <v>13.169</v>
      </c>
      <c r="G73" s="35">
        <v>3.685</v>
      </c>
      <c r="H73" s="35">
        <v>9.396</v>
      </c>
      <c r="I73" s="35">
        <v>1.625</v>
      </c>
      <c r="J73" s="32"/>
      <c r="K73" s="32"/>
    </row>
    <row r="74" spans="1:11" ht="22.5">
      <c r="A74" s="202"/>
      <c r="B74" s="205"/>
      <c r="C74" s="32" t="s">
        <v>200</v>
      </c>
      <c r="D74" s="31">
        <v>27.023</v>
      </c>
      <c r="E74" s="35">
        <v>0.444</v>
      </c>
      <c r="F74" s="35">
        <v>12.556000000000001</v>
      </c>
      <c r="G74" s="35">
        <v>3.5140000000000002</v>
      </c>
      <c r="H74" s="35">
        <v>8.959</v>
      </c>
      <c r="I74" s="35">
        <v>1.55</v>
      </c>
      <c r="J74" s="32"/>
      <c r="K74" s="32"/>
    </row>
    <row r="75" spans="1:11" ht="22.5">
      <c r="A75" s="202"/>
      <c r="B75" s="205"/>
      <c r="C75" s="32" t="s">
        <v>281</v>
      </c>
      <c r="D75" s="31">
        <v>10.752</v>
      </c>
      <c r="E75" s="35">
        <v>0.381</v>
      </c>
      <c r="F75" s="35">
        <v>4.9</v>
      </c>
      <c r="G75" s="35">
        <v>1.371</v>
      </c>
      <c r="H75" s="35">
        <v>3.495</v>
      </c>
      <c r="I75" s="35">
        <v>0.605</v>
      </c>
      <c r="J75" s="32"/>
      <c r="K75" s="32"/>
    </row>
    <row r="76" spans="1:11" ht="22.5">
      <c r="A76" s="202"/>
      <c r="B76" s="205"/>
      <c r="C76" s="32" t="s">
        <v>201</v>
      </c>
      <c r="D76" s="31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2"/>
      <c r="K76" s="32"/>
    </row>
    <row r="77" spans="1:11" ht="21">
      <c r="A77" s="29"/>
      <c r="B77" s="28" t="s">
        <v>297</v>
      </c>
      <c r="C77" s="32"/>
      <c r="D77" s="31"/>
      <c r="E77" s="35"/>
      <c r="F77" s="35"/>
      <c r="G77" s="35"/>
      <c r="H77" s="35"/>
      <c r="I77" s="35"/>
      <c r="J77" s="32"/>
      <c r="K77" s="32"/>
    </row>
    <row r="78" spans="1:11" ht="12.75" customHeight="1">
      <c r="A78" s="29"/>
      <c r="B78" s="205" t="s">
        <v>298</v>
      </c>
      <c r="C78" s="32" t="s">
        <v>270</v>
      </c>
      <c r="D78" s="31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2"/>
      <c r="K78" s="32"/>
    </row>
    <row r="79" spans="1:11" ht="22.5">
      <c r="A79" s="29"/>
      <c r="B79" s="205"/>
      <c r="C79" s="32" t="s">
        <v>199</v>
      </c>
      <c r="D79" s="31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2"/>
      <c r="K79" s="32"/>
    </row>
    <row r="80" spans="1:11" ht="22.5">
      <c r="A80" s="29"/>
      <c r="B80" s="205"/>
      <c r="C80" s="32" t="s">
        <v>200</v>
      </c>
      <c r="D80" s="31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2"/>
      <c r="K80" s="32"/>
    </row>
    <row r="81" spans="1:11" ht="22.5">
      <c r="A81" s="29"/>
      <c r="B81" s="205"/>
      <c r="C81" s="32" t="s">
        <v>281</v>
      </c>
      <c r="D81" s="31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2"/>
      <c r="K81" s="32"/>
    </row>
    <row r="82" spans="1:11" ht="28.5" customHeight="1">
      <c r="A82" s="29"/>
      <c r="B82" s="205"/>
      <c r="C82" s="32" t="s">
        <v>201</v>
      </c>
      <c r="D82" s="31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2"/>
      <c r="K82" s="32"/>
    </row>
    <row r="83" spans="1:11" ht="21">
      <c r="A83" s="29"/>
      <c r="B83" s="28" t="s">
        <v>299</v>
      </c>
      <c r="C83" s="32"/>
      <c r="D83" s="31"/>
      <c r="E83" s="35"/>
      <c r="F83" s="35"/>
      <c r="G83" s="35"/>
      <c r="H83" s="35"/>
      <c r="I83" s="35"/>
      <c r="J83" s="32"/>
      <c r="K83" s="32"/>
    </row>
    <row r="84" spans="1:11" ht="12.75" customHeight="1">
      <c r="A84" s="202"/>
      <c r="B84" s="205" t="s">
        <v>300</v>
      </c>
      <c r="C84" s="32" t="s">
        <v>270</v>
      </c>
      <c r="D84" s="31">
        <v>46.4</v>
      </c>
      <c r="E84" s="35">
        <v>0</v>
      </c>
      <c r="F84" s="35">
        <v>21.4</v>
      </c>
      <c r="G84" s="35">
        <v>25</v>
      </c>
      <c r="H84" s="35">
        <v>0</v>
      </c>
      <c r="I84" s="35">
        <v>0</v>
      </c>
      <c r="J84" s="32"/>
      <c r="K84" s="32"/>
    </row>
    <row r="85" spans="1:11" ht="22.5">
      <c r="A85" s="202"/>
      <c r="B85" s="205"/>
      <c r="C85" s="32" t="s">
        <v>199</v>
      </c>
      <c r="D85" s="31">
        <v>19.952</v>
      </c>
      <c r="E85" s="35">
        <v>0</v>
      </c>
      <c r="F85" s="35">
        <v>9.202</v>
      </c>
      <c r="G85" s="35">
        <v>10.57</v>
      </c>
      <c r="H85" s="35">
        <v>0</v>
      </c>
      <c r="I85" s="35">
        <v>0</v>
      </c>
      <c r="J85" s="32"/>
      <c r="K85" s="32"/>
    </row>
    <row r="86" spans="1:11" ht="22.5">
      <c r="A86" s="202"/>
      <c r="B86" s="205"/>
      <c r="C86" s="32" t="s">
        <v>200</v>
      </c>
      <c r="D86" s="31">
        <v>19.024</v>
      </c>
      <c r="E86" s="35">
        <v>0</v>
      </c>
      <c r="F86" s="35">
        <v>8.774000000000001</v>
      </c>
      <c r="G86" s="35">
        <v>10.25</v>
      </c>
      <c r="H86" s="35">
        <v>0</v>
      </c>
      <c r="I86" s="35">
        <v>0</v>
      </c>
      <c r="J86" s="32"/>
      <c r="K86" s="32"/>
    </row>
    <row r="87" spans="1:11" ht="22.5">
      <c r="A87" s="202"/>
      <c r="B87" s="205"/>
      <c r="C87" s="32" t="s">
        <v>281</v>
      </c>
      <c r="D87" s="31">
        <v>7.424</v>
      </c>
      <c r="E87" s="35">
        <v>0</v>
      </c>
      <c r="F87" s="35">
        <v>3.424</v>
      </c>
      <c r="G87" s="35">
        <v>4</v>
      </c>
      <c r="H87" s="35">
        <v>0</v>
      </c>
      <c r="I87" s="35">
        <v>0</v>
      </c>
      <c r="J87" s="32"/>
      <c r="K87" s="32"/>
    </row>
    <row r="88" spans="1:11" ht="22.5">
      <c r="A88" s="202"/>
      <c r="B88" s="205"/>
      <c r="C88" s="32" t="s">
        <v>201</v>
      </c>
      <c r="D88" s="31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2"/>
      <c r="K88" s="32"/>
    </row>
    <row r="89" spans="1:11" ht="21">
      <c r="A89" s="29"/>
      <c r="B89" s="28" t="s">
        <v>301</v>
      </c>
      <c r="C89" s="32"/>
      <c r="D89" s="31"/>
      <c r="E89" s="35"/>
      <c r="F89" s="35"/>
      <c r="G89" s="35"/>
      <c r="H89" s="35"/>
      <c r="I89" s="35"/>
      <c r="J89" s="32"/>
      <c r="K89" s="32"/>
    </row>
    <row r="90" spans="1:11" ht="12.75" customHeight="1">
      <c r="A90" s="202"/>
      <c r="B90" s="205" t="s">
        <v>302</v>
      </c>
      <c r="C90" s="32" t="s">
        <v>270</v>
      </c>
      <c r="D90" s="31">
        <v>1.4</v>
      </c>
      <c r="E90" s="35">
        <v>0</v>
      </c>
      <c r="F90" s="35">
        <v>0.4</v>
      </c>
      <c r="G90" s="35">
        <v>0.3</v>
      </c>
      <c r="H90" s="35">
        <v>0.3</v>
      </c>
      <c r="I90" s="35">
        <v>0.4</v>
      </c>
      <c r="J90" s="32"/>
      <c r="K90" s="32"/>
    </row>
    <row r="91" spans="1:11" ht="22.5">
      <c r="A91" s="202"/>
      <c r="B91" s="205"/>
      <c r="C91" s="32" t="s">
        <v>199</v>
      </c>
      <c r="D91" s="31">
        <v>0.7</v>
      </c>
      <c r="E91" s="35">
        <v>0</v>
      </c>
      <c r="F91" s="35">
        <v>0.2</v>
      </c>
      <c r="G91" s="35">
        <v>0.15</v>
      </c>
      <c r="H91" s="35">
        <v>0.15</v>
      </c>
      <c r="I91" s="35">
        <v>0.2</v>
      </c>
      <c r="J91" s="32"/>
      <c r="K91" s="32"/>
    </row>
    <row r="92" spans="1:11" ht="22.5">
      <c r="A92" s="202"/>
      <c r="B92" s="205"/>
      <c r="C92" s="32" t="s">
        <v>200</v>
      </c>
      <c r="D92" s="31">
        <v>0.42</v>
      </c>
      <c r="E92" s="35">
        <v>0</v>
      </c>
      <c r="F92" s="35">
        <v>0.12</v>
      </c>
      <c r="G92" s="35">
        <v>0.09</v>
      </c>
      <c r="H92" s="35">
        <v>0.09</v>
      </c>
      <c r="I92" s="35">
        <v>0.12</v>
      </c>
      <c r="J92" s="32"/>
      <c r="K92" s="32"/>
    </row>
    <row r="93" spans="1:11" ht="22.5">
      <c r="A93" s="202"/>
      <c r="B93" s="205"/>
      <c r="C93" s="32" t="s">
        <v>281</v>
      </c>
      <c r="D93" s="31">
        <v>0.14</v>
      </c>
      <c r="E93" s="35">
        <v>0</v>
      </c>
      <c r="F93" s="35">
        <v>0.04</v>
      </c>
      <c r="G93" s="35">
        <v>0.03</v>
      </c>
      <c r="H93" s="35">
        <v>0.03</v>
      </c>
      <c r="I93" s="35">
        <v>0.04</v>
      </c>
      <c r="J93" s="32"/>
      <c r="K93" s="32"/>
    </row>
    <row r="94" spans="1:11" ht="22.5">
      <c r="A94" s="202"/>
      <c r="B94" s="205"/>
      <c r="C94" s="32" t="s">
        <v>201</v>
      </c>
      <c r="D94" s="31">
        <v>0.14</v>
      </c>
      <c r="E94" s="35">
        <v>0</v>
      </c>
      <c r="F94" s="35">
        <v>0.04</v>
      </c>
      <c r="G94" s="35">
        <v>0.03</v>
      </c>
      <c r="H94" s="35">
        <v>0.03</v>
      </c>
      <c r="I94" s="35">
        <v>0.04</v>
      </c>
      <c r="J94" s="32"/>
      <c r="K94" s="32"/>
    </row>
    <row r="95" spans="1:11" ht="21">
      <c r="A95" s="29"/>
      <c r="B95" s="28" t="s">
        <v>303</v>
      </c>
      <c r="C95" s="32"/>
      <c r="D95" s="31"/>
      <c r="E95" s="35"/>
      <c r="F95" s="35"/>
      <c r="G95" s="35"/>
      <c r="H95" s="35"/>
      <c r="I95" s="35"/>
      <c r="J95" s="32"/>
      <c r="K95" s="32"/>
    </row>
    <row r="96" spans="1:11" ht="12.75" customHeight="1">
      <c r="A96" s="202"/>
      <c r="B96" s="205" t="s">
        <v>304</v>
      </c>
      <c r="C96" s="32" t="s">
        <v>270</v>
      </c>
      <c r="D96" s="31">
        <v>0.88</v>
      </c>
      <c r="E96" s="35">
        <v>0</v>
      </c>
      <c r="F96" s="35">
        <v>0.22</v>
      </c>
      <c r="G96" s="35">
        <v>0.22</v>
      </c>
      <c r="H96" s="35">
        <v>0.22</v>
      </c>
      <c r="I96" s="35">
        <v>0.22</v>
      </c>
      <c r="J96" s="32"/>
      <c r="K96" s="32"/>
    </row>
    <row r="97" spans="1:11" ht="22.5">
      <c r="A97" s="202"/>
      <c r="B97" s="205"/>
      <c r="C97" s="32" t="s">
        <v>199</v>
      </c>
      <c r="D97" s="31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2"/>
      <c r="K97" s="32"/>
    </row>
    <row r="98" spans="1:11" ht="22.5">
      <c r="A98" s="202"/>
      <c r="B98" s="205"/>
      <c r="C98" s="32" t="s">
        <v>200</v>
      </c>
      <c r="D98" s="31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2"/>
      <c r="K98" s="32"/>
    </row>
    <row r="99" spans="1:11" ht="22.5">
      <c r="A99" s="202"/>
      <c r="B99" s="205"/>
      <c r="C99" s="32" t="s">
        <v>281</v>
      </c>
      <c r="D99" s="31">
        <v>0.88</v>
      </c>
      <c r="E99" s="35">
        <v>0</v>
      </c>
      <c r="F99" s="35">
        <v>0.22</v>
      </c>
      <c r="G99" s="35">
        <v>0.22</v>
      </c>
      <c r="H99" s="35">
        <v>0.22</v>
      </c>
      <c r="I99" s="35">
        <v>0.22</v>
      </c>
      <c r="J99" s="32"/>
      <c r="K99" s="32"/>
    </row>
    <row r="100" spans="1:11" ht="27.75" customHeight="1">
      <c r="A100" s="202"/>
      <c r="B100" s="205"/>
      <c r="C100" s="32" t="s">
        <v>201</v>
      </c>
      <c r="D100" s="31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2"/>
      <c r="K100" s="32"/>
    </row>
    <row r="101" spans="1:11" ht="21">
      <c r="A101" s="29"/>
      <c r="B101" s="28" t="s">
        <v>305</v>
      </c>
      <c r="C101" s="32"/>
      <c r="D101" s="31"/>
      <c r="E101" s="35"/>
      <c r="F101" s="35"/>
      <c r="G101" s="35"/>
      <c r="H101" s="35"/>
      <c r="I101" s="35"/>
      <c r="J101" s="32"/>
      <c r="K101" s="32"/>
    </row>
    <row r="102" spans="1:11" ht="12.75" customHeight="1">
      <c r="A102" s="29"/>
      <c r="B102" s="205" t="s">
        <v>306</v>
      </c>
      <c r="C102" s="32" t="s">
        <v>270</v>
      </c>
      <c r="D102" s="31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2"/>
      <c r="K102" s="32"/>
    </row>
    <row r="103" spans="1:11" ht="22.5">
      <c r="A103" s="29"/>
      <c r="B103" s="205"/>
      <c r="C103" s="32" t="s">
        <v>199</v>
      </c>
      <c r="D103" s="31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2"/>
      <c r="K103" s="32"/>
    </row>
    <row r="104" spans="1:11" ht="22.5">
      <c r="A104" s="29"/>
      <c r="B104" s="205"/>
      <c r="C104" s="32" t="s">
        <v>200</v>
      </c>
      <c r="D104" s="31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2"/>
      <c r="K104" s="32"/>
    </row>
    <row r="105" spans="1:11" ht="22.5">
      <c r="A105" s="29"/>
      <c r="B105" s="205"/>
      <c r="C105" s="32" t="s">
        <v>281</v>
      </c>
      <c r="D105" s="31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2"/>
      <c r="K105" s="32"/>
    </row>
    <row r="106" spans="1:11" ht="22.5">
      <c r="A106" s="29"/>
      <c r="B106" s="205"/>
      <c r="C106" s="32" t="s">
        <v>201</v>
      </c>
      <c r="D106" s="31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2"/>
      <c r="K106" s="32"/>
    </row>
  </sheetData>
  <sheetProtection selectLockedCells="1" selectUnlockedCells="1"/>
  <mergeCells count="40">
    <mergeCell ref="B102:B106"/>
    <mergeCell ref="A90:A94"/>
    <mergeCell ref="B90:B94"/>
    <mergeCell ref="A96:A100"/>
    <mergeCell ref="B96:B100"/>
    <mergeCell ref="A72:A76"/>
    <mergeCell ref="B72:B76"/>
    <mergeCell ref="B78:B82"/>
    <mergeCell ref="A84:A88"/>
    <mergeCell ref="B84:B88"/>
    <mergeCell ref="A60:A64"/>
    <mergeCell ref="B60:B64"/>
    <mergeCell ref="A66:A70"/>
    <mergeCell ref="B66:B70"/>
    <mergeCell ref="A45:A49"/>
    <mergeCell ref="B45:B49"/>
    <mergeCell ref="K45:K49"/>
    <mergeCell ref="A54:A58"/>
    <mergeCell ref="B54:B58"/>
    <mergeCell ref="K54:K57"/>
    <mergeCell ref="A25:A29"/>
    <mergeCell ref="B25:B29"/>
    <mergeCell ref="K25:K29"/>
    <mergeCell ref="A35:A39"/>
    <mergeCell ref="B35:B39"/>
    <mergeCell ref="K35:K39"/>
    <mergeCell ref="A5:A9"/>
    <mergeCell ref="B5:B9"/>
    <mergeCell ref="K5:K9"/>
    <mergeCell ref="A15:A19"/>
    <mergeCell ref="B15:B19"/>
    <mergeCell ref="K15:K19"/>
    <mergeCell ref="A1:K1"/>
    <mergeCell ref="A2:K2"/>
    <mergeCell ref="A3:A4"/>
    <mergeCell ref="B3:B4"/>
    <mergeCell ref="C3:C4"/>
    <mergeCell ref="D3:D4"/>
    <mergeCell ref="E3:I3"/>
    <mergeCell ref="K3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H14" sqref="H14"/>
    </sheetView>
  </sheetViews>
  <sheetFormatPr defaultColWidth="9.00390625" defaultRowHeight="12.75"/>
  <cols>
    <col min="1" max="1" width="15.625" style="0" customWidth="1"/>
    <col min="2" max="2" width="38.875" style="0" customWidth="1"/>
    <col min="3" max="5" width="0" style="0" hidden="1" customWidth="1"/>
    <col min="10" max="10" width="35.00390625" style="0" customWidth="1"/>
    <col min="11" max="11" width="0" style="0" hidden="1" customWidth="1"/>
  </cols>
  <sheetData>
    <row r="1" spans="1:10" ht="31.5" customHeight="1">
      <c r="A1" s="189" t="s">
        <v>307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ht="13.5" customHeight="1">
      <c r="A2" s="208" t="s">
        <v>308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31.5" customHeight="1">
      <c r="A3" s="209" t="s">
        <v>309</v>
      </c>
      <c r="B3" s="210" t="s">
        <v>310</v>
      </c>
      <c r="C3" s="39"/>
      <c r="D3" s="39"/>
      <c r="E3" s="39"/>
      <c r="F3" s="210" t="s">
        <v>311</v>
      </c>
      <c r="G3" s="211" t="s">
        <v>196</v>
      </c>
      <c r="H3" s="211"/>
      <c r="I3" s="211"/>
      <c r="J3" s="210" t="s">
        <v>272</v>
      </c>
      <c r="K3" s="212"/>
    </row>
    <row r="4" spans="1:11" ht="12.75">
      <c r="A4" s="209"/>
      <c r="B4" s="210"/>
      <c r="C4" s="39"/>
      <c r="D4" s="39"/>
      <c r="E4" s="39"/>
      <c r="F4" s="210"/>
      <c r="G4" s="38" t="s">
        <v>273</v>
      </c>
      <c r="H4" s="38" t="s">
        <v>312</v>
      </c>
      <c r="I4" s="38" t="s">
        <v>275</v>
      </c>
      <c r="J4" s="210"/>
      <c r="K4" s="212"/>
    </row>
    <row r="5" spans="1:11" ht="53.25" customHeight="1">
      <c r="A5" s="40" t="s">
        <v>184</v>
      </c>
      <c r="B5" s="41" t="s">
        <v>313</v>
      </c>
      <c r="C5" s="39"/>
      <c r="D5" s="39"/>
      <c r="E5" s="39"/>
      <c r="F5" s="41">
        <v>91007.4</v>
      </c>
      <c r="G5" s="41">
        <v>30335.8</v>
      </c>
      <c r="H5" s="41">
        <v>30335.8</v>
      </c>
      <c r="I5" s="41">
        <v>30335.8</v>
      </c>
      <c r="J5" s="213" t="s">
        <v>314</v>
      </c>
      <c r="K5" s="42"/>
    </row>
    <row r="6" spans="1:11" ht="12.75" hidden="1">
      <c r="A6" s="40"/>
      <c r="B6" s="38"/>
      <c r="C6" s="39"/>
      <c r="D6" s="39"/>
      <c r="E6" s="39"/>
      <c r="F6" s="43"/>
      <c r="G6" s="43"/>
      <c r="H6" s="43"/>
      <c r="I6" s="43"/>
      <c r="J6" s="213"/>
      <c r="K6" s="42"/>
    </row>
    <row r="7" spans="1:11" ht="12.75" hidden="1">
      <c r="A7" s="40"/>
      <c r="B7" s="38"/>
      <c r="C7" s="39"/>
      <c r="D7" s="39"/>
      <c r="E7" s="39"/>
      <c r="F7" s="43"/>
      <c r="G7" s="43"/>
      <c r="H7" s="43"/>
      <c r="I7" s="43"/>
      <c r="J7" s="213"/>
      <c r="K7" s="42"/>
    </row>
    <row r="8" spans="1:11" ht="13.5" customHeight="1" hidden="1">
      <c r="A8" s="40"/>
      <c r="B8" s="38"/>
      <c r="C8" s="39"/>
      <c r="D8" s="39"/>
      <c r="E8" s="39"/>
      <c r="F8" s="43"/>
      <c r="G8" s="43"/>
      <c r="H8" s="43"/>
      <c r="I8" s="43"/>
      <c r="J8" s="213"/>
      <c r="K8" s="42"/>
    </row>
    <row r="9" spans="1:11" ht="13.5" customHeight="1" hidden="1">
      <c r="A9" s="40"/>
      <c r="B9" s="38"/>
      <c r="C9" s="39"/>
      <c r="D9" s="39"/>
      <c r="E9" s="39"/>
      <c r="F9" s="43"/>
      <c r="G9" s="43"/>
      <c r="H9" s="43"/>
      <c r="I9" s="43"/>
      <c r="J9" s="213"/>
      <c r="K9" s="42"/>
    </row>
    <row r="10" spans="1:11" ht="12.75">
      <c r="A10" s="40" t="s">
        <v>315</v>
      </c>
      <c r="B10" s="38" t="s">
        <v>316</v>
      </c>
      <c r="C10" s="39"/>
      <c r="D10" s="39"/>
      <c r="E10" s="39"/>
      <c r="F10" s="43">
        <v>14524.65</v>
      </c>
      <c r="G10" s="43">
        <v>4841.55</v>
      </c>
      <c r="H10" s="43">
        <v>4841.55</v>
      </c>
      <c r="I10" s="43">
        <v>4841.55</v>
      </c>
      <c r="J10" s="213"/>
      <c r="K10" s="170"/>
    </row>
    <row r="11" spans="1:11" ht="12.75">
      <c r="A11" s="40" t="s">
        <v>317</v>
      </c>
      <c r="B11" s="38" t="s">
        <v>318</v>
      </c>
      <c r="C11" s="39"/>
      <c r="D11" s="39"/>
      <c r="E11" s="39"/>
      <c r="F11" s="43">
        <v>2841</v>
      </c>
      <c r="G11" s="43">
        <v>947</v>
      </c>
      <c r="H11" s="43">
        <v>947</v>
      </c>
      <c r="I11" s="43">
        <v>947</v>
      </c>
      <c r="J11" s="213"/>
      <c r="K11" s="170"/>
    </row>
    <row r="12" spans="1:11" ht="12.75">
      <c r="A12" s="40" t="s">
        <v>319</v>
      </c>
      <c r="B12" s="38" t="s">
        <v>320</v>
      </c>
      <c r="C12" s="39"/>
      <c r="D12" s="39"/>
      <c r="E12" s="39"/>
      <c r="F12" s="43">
        <v>1963.8</v>
      </c>
      <c r="G12" s="43">
        <v>654.6</v>
      </c>
      <c r="H12" s="43">
        <v>654.6</v>
      </c>
      <c r="I12" s="43">
        <v>654.6</v>
      </c>
      <c r="J12" s="213"/>
      <c r="K12" s="170"/>
    </row>
    <row r="13" spans="1:11" ht="12.75">
      <c r="A13" s="40" t="s">
        <v>321</v>
      </c>
      <c r="B13" s="38" t="s">
        <v>322</v>
      </c>
      <c r="C13" s="39"/>
      <c r="D13" s="39"/>
      <c r="E13" s="39"/>
      <c r="F13" s="43">
        <v>0</v>
      </c>
      <c r="G13" s="43">
        <v>0</v>
      </c>
      <c r="H13" s="43">
        <v>0</v>
      </c>
      <c r="I13" s="43">
        <v>0</v>
      </c>
      <c r="J13" s="213"/>
      <c r="K13" s="170"/>
    </row>
    <row r="14" spans="1:11" ht="24">
      <c r="A14" s="40" t="s">
        <v>323</v>
      </c>
      <c r="B14" s="38" t="s">
        <v>324</v>
      </c>
      <c r="C14" s="39"/>
      <c r="D14" s="39"/>
      <c r="E14" s="39"/>
      <c r="F14" s="43">
        <v>57878.88</v>
      </c>
      <c r="G14" s="43">
        <v>19292.96</v>
      </c>
      <c r="H14" s="43">
        <v>19292.96</v>
      </c>
      <c r="I14" s="43">
        <v>19292.96</v>
      </c>
      <c r="J14" s="213"/>
      <c r="K14" s="170"/>
    </row>
    <row r="15" spans="1:11" ht="12.75" hidden="1">
      <c r="A15" s="44"/>
      <c r="B15" s="38"/>
      <c r="C15" s="39"/>
      <c r="D15" s="39"/>
      <c r="E15" s="39"/>
      <c r="F15" s="43"/>
      <c r="G15" s="43"/>
      <c r="H15" s="43"/>
      <c r="I15" s="43"/>
      <c r="J15" s="213"/>
      <c r="K15" s="170"/>
    </row>
    <row r="16" spans="1:11" ht="12.75" hidden="1">
      <c r="A16" s="44"/>
      <c r="B16" s="38"/>
      <c r="C16" s="39"/>
      <c r="D16" s="39"/>
      <c r="E16" s="39"/>
      <c r="F16" s="43"/>
      <c r="G16" s="43"/>
      <c r="H16" s="43"/>
      <c r="I16" s="43"/>
      <c r="J16" s="213"/>
      <c r="K16" s="170"/>
    </row>
    <row r="17" spans="1:11" ht="12.75" hidden="1">
      <c r="A17" s="44"/>
      <c r="B17" s="38"/>
      <c r="C17" s="39"/>
      <c r="D17" s="39"/>
      <c r="E17" s="39"/>
      <c r="F17" s="43"/>
      <c r="G17" s="43"/>
      <c r="H17" s="43"/>
      <c r="I17" s="43"/>
      <c r="J17" s="213"/>
      <c r="K17" s="170"/>
    </row>
    <row r="18" spans="1:11" ht="12.75" hidden="1">
      <c r="A18" s="44"/>
      <c r="B18" s="38"/>
      <c r="C18" s="39"/>
      <c r="D18" s="39"/>
      <c r="E18" s="39"/>
      <c r="F18" s="43"/>
      <c r="G18" s="43"/>
      <c r="H18" s="43"/>
      <c r="I18" s="43"/>
      <c r="J18" s="213"/>
      <c r="K18" s="170"/>
    </row>
    <row r="19" spans="1:11" ht="12.75" hidden="1">
      <c r="A19" s="44"/>
      <c r="B19" s="38"/>
      <c r="C19" s="211"/>
      <c r="D19" s="211"/>
      <c r="E19" s="39"/>
      <c r="F19" s="171"/>
      <c r="G19" s="171"/>
      <c r="H19" s="171"/>
      <c r="I19" s="171"/>
      <c r="J19" s="213"/>
      <c r="K19" s="170"/>
    </row>
    <row r="20" spans="1:11" ht="12.75" hidden="1">
      <c r="A20" s="44"/>
      <c r="B20" s="38"/>
      <c r="C20" s="211"/>
      <c r="D20" s="211"/>
      <c r="E20" s="39"/>
      <c r="F20" s="171"/>
      <c r="G20" s="171"/>
      <c r="H20" s="171"/>
      <c r="I20" s="171"/>
      <c r="J20" s="213"/>
      <c r="K20" s="170"/>
    </row>
    <row r="21" spans="1:11" ht="12.75" hidden="1">
      <c r="A21" s="44"/>
      <c r="B21" s="38"/>
      <c r="C21" s="39"/>
      <c r="D21" s="39"/>
      <c r="E21" s="39"/>
      <c r="F21" s="43"/>
      <c r="G21" s="43"/>
      <c r="H21" s="43"/>
      <c r="I21" s="43"/>
      <c r="J21" s="213"/>
      <c r="K21" s="170"/>
    </row>
    <row r="22" spans="1:11" ht="12.75" hidden="1">
      <c r="A22" s="44"/>
      <c r="B22" s="38"/>
      <c r="C22" s="39"/>
      <c r="D22" s="39"/>
      <c r="E22" s="39"/>
      <c r="F22" s="43"/>
      <c r="G22" s="43"/>
      <c r="H22" s="43"/>
      <c r="I22" s="43"/>
      <c r="J22" s="213"/>
      <c r="K22" s="170"/>
    </row>
    <row r="23" spans="1:11" ht="12.75" hidden="1">
      <c r="A23" s="44"/>
      <c r="B23" s="38"/>
      <c r="C23" s="39"/>
      <c r="D23" s="39"/>
      <c r="E23" s="39"/>
      <c r="F23" s="43"/>
      <c r="G23" s="43"/>
      <c r="H23" s="43"/>
      <c r="I23" s="43"/>
      <c r="J23" s="213"/>
      <c r="K23" s="170"/>
    </row>
    <row r="24" spans="1:11" ht="12.75" hidden="1">
      <c r="A24" s="44"/>
      <c r="B24" s="38"/>
      <c r="C24" s="39"/>
      <c r="D24" s="39"/>
      <c r="E24" s="39"/>
      <c r="F24" s="43"/>
      <c r="G24" s="43"/>
      <c r="H24" s="43"/>
      <c r="I24" s="43"/>
      <c r="J24" s="213"/>
      <c r="K24" s="170"/>
    </row>
    <row r="25" spans="1:10" ht="12.75">
      <c r="A25" s="44" t="s">
        <v>325</v>
      </c>
      <c r="B25" s="44" t="s">
        <v>326</v>
      </c>
      <c r="C25" s="44"/>
      <c r="D25" s="44"/>
      <c r="E25" s="44"/>
      <c r="F25" s="45">
        <v>13064.07</v>
      </c>
      <c r="G25" s="45">
        <v>4354.69</v>
      </c>
      <c r="H25" s="45">
        <v>4354.69</v>
      </c>
      <c r="I25" s="45">
        <v>4354.69</v>
      </c>
      <c r="J25" s="213"/>
    </row>
    <row r="26" spans="1:10" ht="12.75">
      <c r="A26" s="44" t="s">
        <v>327</v>
      </c>
      <c r="B26" s="44" t="s">
        <v>328</v>
      </c>
      <c r="C26" s="44"/>
      <c r="D26" s="44"/>
      <c r="E26" s="44"/>
      <c r="F26" s="45">
        <v>735</v>
      </c>
      <c r="G26" s="45">
        <v>245</v>
      </c>
      <c r="H26" s="45">
        <v>245</v>
      </c>
      <c r="I26" s="45">
        <v>245</v>
      </c>
      <c r="J26" s="213"/>
    </row>
    <row r="27" spans="1:10" ht="12.7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2.7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2.75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2.7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2.75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2.7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2.75">
      <c r="A33" s="46"/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 selectLockedCells="1" selectUnlockedCells="1"/>
  <mergeCells count="16">
    <mergeCell ref="J5:J26"/>
    <mergeCell ref="K10:K24"/>
    <mergeCell ref="C19:C20"/>
    <mergeCell ref="D19:D20"/>
    <mergeCell ref="F19:F20"/>
    <mergeCell ref="G19:G20"/>
    <mergeCell ref="H19:H20"/>
    <mergeCell ref="I19:I20"/>
    <mergeCell ref="A1:J1"/>
    <mergeCell ref="A2:K2"/>
    <mergeCell ref="A3:A4"/>
    <mergeCell ref="B3:B4"/>
    <mergeCell ref="F3:F4"/>
    <mergeCell ref="G3:I3"/>
    <mergeCell ref="J3:J4"/>
    <mergeCell ref="K3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36">
      <selection activeCell="J4" sqref="J4"/>
    </sheetView>
  </sheetViews>
  <sheetFormatPr defaultColWidth="9.00390625" defaultRowHeight="12.75"/>
  <cols>
    <col min="1" max="1" width="13.25390625" style="0" customWidth="1"/>
    <col min="2" max="2" width="28.25390625" style="0" customWidth="1"/>
    <col min="3" max="5" width="0" style="0" hidden="1" customWidth="1"/>
    <col min="14" max="14" width="0" style="0" hidden="1" customWidth="1"/>
    <col min="15" max="15" width="37.625" style="0" customWidth="1"/>
  </cols>
  <sheetData>
    <row r="1" spans="1:14" ht="33" customHeight="1">
      <c r="A1" s="189" t="s">
        <v>329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5" ht="13.5" customHeight="1">
      <c r="A2" s="208" t="s">
        <v>330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3.5" customHeight="1">
      <c r="A3" s="172" t="s">
        <v>151</v>
      </c>
      <c r="B3" s="173" t="s">
        <v>310</v>
      </c>
      <c r="C3" s="47"/>
      <c r="D3" s="47"/>
      <c r="E3" s="47"/>
      <c r="F3" s="173" t="s">
        <v>331</v>
      </c>
      <c r="G3" s="174" t="s">
        <v>311</v>
      </c>
      <c r="H3" s="173" t="s">
        <v>196</v>
      </c>
      <c r="I3" s="173"/>
      <c r="J3" s="173"/>
      <c r="K3" s="173"/>
      <c r="L3" s="173"/>
      <c r="M3" s="173"/>
      <c r="N3" s="174" t="s">
        <v>272</v>
      </c>
      <c r="O3" s="175" t="s">
        <v>332</v>
      </c>
    </row>
    <row r="4" spans="1:15" ht="21.75" customHeight="1">
      <c r="A4" s="172"/>
      <c r="B4" s="173"/>
      <c r="C4" s="47"/>
      <c r="D4" s="47"/>
      <c r="E4" s="47"/>
      <c r="F4" s="173"/>
      <c r="G4" s="174"/>
      <c r="H4" s="48" t="s">
        <v>333</v>
      </c>
      <c r="I4" s="48" t="s">
        <v>334</v>
      </c>
      <c r="J4" s="48" t="s">
        <v>312</v>
      </c>
      <c r="K4" s="48" t="s">
        <v>275</v>
      </c>
      <c r="L4" s="48" t="s">
        <v>335</v>
      </c>
      <c r="M4" s="48" t="s">
        <v>336</v>
      </c>
      <c r="N4" s="174"/>
      <c r="O4" s="175"/>
    </row>
    <row r="5" spans="1:15" ht="48" customHeight="1">
      <c r="A5" s="50" t="s">
        <v>184</v>
      </c>
      <c r="B5" s="51" t="s">
        <v>337</v>
      </c>
      <c r="C5" s="47"/>
      <c r="D5" s="47"/>
      <c r="E5" s="47"/>
      <c r="F5" s="47"/>
      <c r="G5" s="52">
        <f>G6+G11+G14</f>
        <v>5749</v>
      </c>
      <c r="H5" s="52">
        <v>480.5</v>
      </c>
      <c r="I5" s="52">
        <v>480.5</v>
      </c>
      <c r="J5" s="52">
        <v>480.5</v>
      </c>
      <c r="K5" s="52">
        <v>717.3</v>
      </c>
      <c r="L5" s="52">
        <v>2000.5</v>
      </c>
      <c r="M5" s="52">
        <v>1289.7</v>
      </c>
      <c r="N5" s="176"/>
      <c r="O5" s="19"/>
    </row>
    <row r="6" spans="1:15" ht="41.25" customHeight="1">
      <c r="A6" s="53" t="s">
        <v>202</v>
      </c>
      <c r="B6" s="54" t="s">
        <v>338</v>
      </c>
      <c r="C6" s="55"/>
      <c r="D6" s="55"/>
      <c r="E6" s="55"/>
      <c r="F6" s="52"/>
      <c r="G6" s="52">
        <f aca="true" t="shared" si="0" ref="G6:M6">SUM(G7:G10)</f>
        <v>3279</v>
      </c>
      <c r="H6" s="52">
        <f t="shared" si="0"/>
        <v>480.50000000000006</v>
      </c>
      <c r="I6" s="52">
        <f t="shared" si="0"/>
        <v>480.50000000000006</v>
      </c>
      <c r="J6" s="52">
        <f t="shared" si="0"/>
        <v>480.50000000000006</v>
      </c>
      <c r="K6" s="52">
        <f t="shared" si="0"/>
        <v>597.3</v>
      </c>
      <c r="L6" s="52">
        <f t="shared" si="0"/>
        <v>610.5</v>
      </c>
      <c r="M6" s="52">
        <f t="shared" si="0"/>
        <v>629.7</v>
      </c>
      <c r="N6" s="176"/>
      <c r="O6" s="49"/>
    </row>
    <row r="7" spans="1:15" ht="44.25" customHeight="1">
      <c r="A7" s="56" t="s">
        <v>205</v>
      </c>
      <c r="B7" s="48" t="s">
        <v>339</v>
      </c>
      <c r="C7" s="47"/>
      <c r="D7" s="47"/>
      <c r="E7" s="47"/>
      <c r="F7" s="57" t="s">
        <v>186</v>
      </c>
      <c r="G7" s="57">
        <f>SUM(H7:M7)</f>
        <v>2801.4</v>
      </c>
      <c r="H7" s="57">
        <v>418.3</v>
      </c>
      <c r="I7" s="57">
        <v>418.3</v>
      </c>
      <c r="J7" s="57">
        <v>418.3</v>
      </c>
      <c r="K7" s="57">
        <v>510.5</v>
      </c>
      <c r="L7" s="57">
        <v>515.5</v>
      </c>
      <c r="M7" s="57">
        <v>520.5</v>
      </c>
      <c r="N7" s="176"/>
      <c r="O7" s="49" t="s">
        <v>340</v>
      </c>
    </row>
    <row r="8" spans="1:15" ht="55.5" customHeight="1">
      <c r="A8" s="56" t="s">
        <v>208</v>
      </c>
      <c r="B8" s="48" t="s">
        <v>341</v>
      </c>
      <c r="C8" s="47"/>
      <c r="D8" s="47"/>
      <c r="E8" s="47"/>
      <c r="F8" s="47" t="s">
        <v>342</v>
      </c>
      <c r="G8" s="57">
        <f>SUM(H8:M8)</f>
        <v>366</v>
      </c>
      <c r="H8" s="57">
        <v>50.6</v>
      </c>
      <c r="I8" s="57">
        <v>50.6</v>
      </c>
      <c r="J8" s="57">
        <v>50.6</v>
      </c>
      <c r="K8" s="57">
        <v>67</v>
      </c>
      <c r="L8" s="57">
        <v>70</v>
      </c>
      <c r="M8" s="57">
        <v>77.2</v>
      </c>
      <c r="N8" s="176"/>
      <c r="O8" s="175" t="s">
        <v>343</v>
      </c>
    </row>
    <row r="9" spans="1:15" ht="55.5" customHeight="1">
      <c r="A9" s="56" t="s">
        <v>210</v>
      </c>
      <c r="B9" s="48" t="s">
        <v>344</v>
      </c>
      <c r="C9" s="47"/>
      <c r="D9" s="47"/>
      <c r="E9" s="47"/>
      <c r="F9" s="47" t="s">
        <v>345</v>
      </c>
      <c r="G9" s="57">
        <f>SUM(H9:M9)</f>
        <v>45</v>
      </c>
      <c r="H9" s="57">
        <v>0</v>
      </c>
      <c r="I9" s="57">
        <v>0</v>
      </c>
      <c r="J9" s="57">
        <v>0</v>
      </c>
      <c r="K9" s="57">
        <v>10</v>
      </c>
      <c r="L9" s="57">
        <v>15</v>
      </c>
      <c r="M9" s="57">
        <v>20</v>
      </c>
      <c r="N9" s="176"/>
      <c r="O9" s="175"/>
    </row>
    <row r="10" spans="1:15" ht="55.5" customHeight="1">
      <c r="A10" s="56" t="s">
        <v>212</v>
      </c>
      <c r="B10" s="48" t="s">
        <v>346</v>
      </c>
      <c r="C10" s="47"/>
      <c r="D10" s="47"/>
      <c r="E10" s="47"/>
      <c r="F10" s="47" t="s">
        <v>345</v>
      </c>
      <c r="G10" s="57">
        <f>SUM(H10:M10)</f>
        <v>66.6</v>
      </c>
      <c r="H10" s="57">
        <v>11.6</v>
      </c>
      <c r="I10" s="57">
        <v>11.6</v>
      </c>
      <c r="J10" s="57">
        <v>11.6</v>
      </c>
      <c r="K10" s="57">
        <v>9.8</v>
      </c>
      <c r="L10" s="57">
        <v>10</v>
      </c>
      <c r="M10" s="57">
        <v>12</v>
      </c>
      <c r="N10" s="176"/>
      <c r="O10" s="175"/>
    </row>
    <row r="11" spans="1:16" ht="54" customHeight="1">
      <c r="A11" s="53" t="s">
        <v>226</v>
      </c>
      <c r="B11" s="53" t="s">
        <v>347</v>
      </c>
      <c r="C11" s="53"/>
      <c r="D11" s="53"/>
      <c r="E11" s="53"/>
      <c r="F11" s="53"/>
      <c r="G11" s="58">
        <f aca="true" t="shared" si="1" ref="G11:M11">SUM(G12:G13)</f>
        <v>360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300</v>
      </c>
      <c r="L11" s="58">
        <f t="shared" si="1"/>
        <v>0</v>
      </c>
      <c r="M11" s="58">
        <f t="shared" si="1"/>
        <v>60</v>
      </c>
      <c r="N11" s="176"/>
      <c r="O11" s="175" t="s">
        <v>348</v>
      </c>
      <c r="P11" s="59"/>
    </row>
    <row r="12" spans="1:16" ht="87" customHeight="1">
      <c r="A12" s="56" t="s">
        <v>229</v>
      </c>
      <c r="B12" s="56" t="s">
        <v>349</v>
      </c>
      <c r="C12" s="56"/>
      <c r="D12" s="56"/>
      <c r="E12" s="56"/>
      <c r="F12" s="49" t="s">
        <v>186</v>
      </c>
      <c r="G12" s="49">
        <f>SUM(H12:M12)</f>
        <v>250</v>
      </c>
      <c r="H12" s="49">
        <v>0</v>
      </c>
      <c r="I12" s="49">
        <v>0</v>
      </c>
      <c r="J12" s="49">
        <v>0</v>
      </c>
      <c r="K12" s="49">
        <v>250</v>
      </c>
      <c r="L12" s="49">
        <v>0</v>
      </c>
      <c r="M12" s="49">
        <v>0</v>
      </c>
      <c r="N12" s="56"/>
      <c r="O12" s="175"/>
      <c r="P12" s="59"/>
    </row>
    <row r="13" spans="1:16" ht="54" customHeight="1">
      <c r="A13" s="56" t="s">
        <v>232</v>
      </c>
      <c r="B13" s="56" t="s">
        <v>350</v>
      </c>
      <c r="C13" s="56"/>
      <c r="D13" s="56"/>
      <c r="E13" s="56"/>
      <c r="F13" s="49" t="s">
        <v>342</v>
      </c>
      <c r="G13" s="49">
        <f>SUM(H13:M13)</f>
        <v>110</v>
      </c>
      <c r="H13" s="49">
        <v>0</v>
      </c>
      <c r="I13" s="49">
        <v>0</v>
      </c>
      <c r="J13" s="49">
        <v>0</v>
      </c>
      <c r="K13" s="49">
        <v>50</v>
      </c>
      <c r="L13" s="49">
        <v>0</v>
      </c>
      <c r="M13" s="49">
        <v>60</v>
      </c>
      <c r="N13" s="56"/>
      <c r="O13" s="175"/>
      <c r="P13" s="59"/>
    </row>
    <row r="14" spans="1:16" ht="26.25" customHeight="1">
      <c r="A14" s="53" t="s">
        <v>248</v>
      </c>
      <c r="B14" s="53" t="s">
        <v>351</v>
      </c>
      <c r="C14" s="53"/>
      <c r="D14" s="53"/>
      <c r="E14" s="53"/>
      <c r="F14" s="58"/>
      <c r="G14" s="58">
        <f aca="true" t="shared" si="2" ref="G14:M14">SUM(G30:G38)</f>
        <v>2110</v>
      </c>
      <c r="H14" s="58">
        <f t="shared" si="2"/>
        <v>0</v>
      </c>
      <c r="I14" s="58">
        <f t="shared" si="2"/>
        <v>0</v>
      </c>
      <c r="J14" s="58">
        <f t="shared" si="2"/>
        <v>0</v>
      </c>
      <c r="K14" s="58">
        <f t="shared" si="2"/>
        <v>120</v>
      </c>
      <c r="L14" s="58">
        <f t="shared" si="2"/>
        <v>1390</v>
      </c>
      <c r="M14" s="58">
        <f t="shared" si="2"/>
        <v>600</v>
      </c>
      <c r="N14" s="56"/>
      <c r="O14" s="175" t="s">
        <v>352</v>
      </c>
      <c r="P14" s="59"/>
    </row>
    <row r="15" spans="1:16" ht="12.75" hidden="1">
      <c r="A15" s="60"/>
      <c r="B15" s="60"/>
      <c r="C15" s="59"/>
      <c r="D15" s="59"/>
      <c r="E15" s="59"/>
      <c r="F15" s="61"/>
      <c r="G15" s="56"/>
      <c r="H15" s="60"/>
      <c r="I15" s="60"/>
      <c r="J15" s="60"/>
      <c r="K15" s="60"/>
      <c r="L15" s="60"/>
      <c r="M15" s="60"/>
      <c r="N15" s="60"/>
      <c r="O15" s="175"/>
      <c r="P15" s="59"/>
    </row>
    <row r="16" spans="1:16" ht="12.75" hidden="1">
      <c r="A16" s="56"/>
      <c r="B16" s="56"/>
      <c r="C16" s="56"/>
      <c r="D16" s="56"/>
      <c r="E16" s="56"/>
      <c r="F16" s="49"/>
      <c r="G16" s="56"/>
      <c r="H16" s="56"/>
      <c r="I16" s="56"/>
      <c r="J16" s="56"/>
      <c r="K16" s="56"/>
      <c r="L16" s="56"/>
      <c r="M16" s="56"/>
      <c r="N16" s="56"/>
      <c r="O16" s="175"/>
      <c r="P16" s="59"/>
    </row>
    <row r="17" spans="1:16" ht="12.75" hidden="1">
      <c r="A17" s="56"/>
      <c r="B17" s="56"/>
      <c r="C17" s="56"/>
      <c r="D17" s="56"/>
      <c r="E17" s="56"/>
      <c r="F17" s="49"/>
      <c r="G17" s="56"/>
      <c r="H17" s="56"/>
      <c r="I17" s="56"/>
      <c r="J17" s="56"/>
      <c r="K17" s="56"/>
      <c r="L17" s="56"/>
      <c r="M17" s="56"/>
      <c r="N17" s="56"/>
      <c r="O17" s="175"/>
      <c r="P17" s="59"/>
    </row>
    <row r="18" spans="1:16" ht="12.75" hidden="1">
      <c r="A18" s="56"/>
      <c r="B18" s="56"/>
      <c r="C18" s="56"/>
      <c r="D18" s="56"/>
      <c r="E18" s="56"/>
      <c r="F18" s="49"/>
      <c r="G18" s="56"/>
      <c r="H18" s="56"/>
      <c r="I18" s="56"/>
      <c r="J18" s="56"/>
      <c r="K18" s="56"/>
      <c r="L18" s="56"/>
      <c r="M18" s="56"/>
      <c r="N18" s="56"/>
      <c r="O18" s="175"/>
      <c r="P18" s="59"/>
    </row>
    <row r="19" spans="1:16" ht="12.75" hidden="1">
      <c r="A19" s="60"/>
      <c r="B19" s="60"/>
      <c r="C19" s="60"/>
      <c r="D19" s="60"/>
      <c r="E19" s="60"/>
      <c r="F19" s="62"/>
      <c r="G19" s="60"/>
      <c r="H19" s="60"/>
      <c r="I19" s="60"/>
      <c r="J19" s="60"/>
      <c r="K19" s="60"/>
      <c r="L19" s="60"/>
      <c r="M19" s="60"/>
      <c r="N19" s="60"/>
      <c r="O19" s="175"/>
      <c r="P19" s="59"/>
    </row>
    <row r="20" spans="1:16" ht="12.75" hidden="1">
      <c r="A20" s="63"/>
      <c r="B20" s="63"/>
      <c r="C20" s="63"/>
      <c r="D20" s="63"/>
      <c r="E20" s="63"/>
      <c r="F20" s="64"/>
      <c r="G20" s="63"/>
      <c r="H20" s="63"/>
      <c r="I20" s="63"/>
      <c r="J20" s="63"/>
      <c r="K20" s="63"/>
      <c r="L20" s="63"/>
      <c r="M20" s="63"/>
      <c r="N20" s="63"/>
      <c r="O20" s="175"/>
      <c r="P20" s="59"/>
    </row>
    <row r="21" spans="1:16" ht="12.75" hidden="1">
      <c r="A21" s="63"/>
      <c r="B21" s="63"/>
      <c r="C21" s="63"/>
      <c r="D21" s="63"/>
      <c r="E21" s="63"/>
      <c r="F21" s="64"/>
      <c r="G21" s="63"/>
      <c r="H21" s="63"/>
      <c r="I21" s="63"/>
      <c r="J21" s="63"/>
      <c r="K21" s="63"/>
      <c r="L21" s="63"/>
      <c r="M21" s="63"/>
      <c r="N21" s="63"/>
      <c r="O21" s="175"/>
      <c r="P21" s="59"/>
    </row>
    <row r="22" spans="1:16" ht="12.75" hidden="1">
      <c r="A22" s="63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175"/>
      <c r="P22" s="59"/>
    </row>
    <row r="23" spans="1:16" ht="12.75" hidden="1">
      <c r="A23" s="63"/>
      <c r="B23" s="63"/>
      <c r="C23" s="63"/>
      <c r="D23" s="63"/>
      <c r="E23" s="63"/>
      <c r="F23" s="64"/>
      <c r="G23" s="63"/>
      <c r="H23" s="63"/>
      <c r="I23" s="63"/>
      <c r="J23" s="63"/>
      <c r="K23" s="63"/>
      <c r="L23" s="63"/>
      <c r="M23" s="63"/>
      <c r="N23" s="63"/>
      <c r="O23" s="175"/>
      <c r="P23" s="59"/>
    </row>
    <row r="24" spans="1:16" ht="12.75" hidden="1">
      <c r="A24" s="63"/>
      <c r="B24" s="63"/>
      <c r="C24" s="63"/>
      <c r="D24" s="63"/>
      <c r="E24" s="63"/>
      <c r="F24" s="64"/>
      <c r="G24" s="63"/>
      <c r="H24" s="63"/>
      <c r="I24" s="63"/>
      <c r="J24" s="63"/>
      <c r="K24" s="63"/>
      <c r="L24" s="63"/>
      <c r="M24" s="63"/>
      <c r="N24" s="63"/>
      <c r="O24" s="175"/>
      <c r="P24" s="59"/>
    </row>
    <row r="25" spans="1:16" ht="12.75" hidden="1">
      <c r="A25" s="63"/>
      <c r="B25" s="63"/>
      <c r="C25" s="63"/>
      <c r="D25" s="63"/>
      <c r="E25" s="63"/>
      <c r="F25" s="64"/>
      <c r="G25" s="63"/>
      <c r="H25" s="63"/>
      <c r="I25" s="63"/>
      <c r="J25" s="63"/>
      <c r="K25" s="63"/>
      <c r="L25" s="63"/>
      <c r="M25" s="63"/>
      <c r="N25" s="63"/>
      <c r="O25" s="175"/>
      <c r="P25" s="59"/>
    </row>
    <row r="26" spans="1:15" ht="12.75" hidden="1">
      <c r="A26" s="65"/>
      <c r="B26" s="65"/>
      <c r="C26" s="65"/>
      <c r="D26" s="65"/>
      <c r="E26" s="65"/>
      <c r="F26" s="66"/>
      <c r="G26" s="65"/>
      <c r="H26" s="65"/>
      <c r="I26" s="65"/>
      <c r="J26" s="65"/>
      <c r="K26" s="65"/>
      <c r="L26" s="65"/>
      <c r="M26" s="65"/>
      <c r="N26" s="65"/>
      <c r="O26" s="175"/>
    </row>
    <row r="27" spans="1:15" ht="12.75" hidden="1">
      <c r="A27" s="65"/>
      <c r="B27" s="65"/>
      <c r="C27" s="65"/>
      <c r="D27" s="65"/>
      <c r="E27" s="65"/>
      <c r="F27" s="66"/>
      <c r="G27" s="65"/>
      <c r="H27" s="65"/>
      <c r="I27" s="65"/>
      <c r="J27" s="65"/>
      <c r="K27" s="65"/>
      <c r="L27" s="65"/>
      <c r="M27" s="65"/>
      <c r="N27" s="65"/>
      <c r="O27" s="175"/>
    </row>
    <row r="28" spans="1:15" ht="12.75" hidden="1">
      <c r="A28" s="65"/>
      <c r="B28" s="65"/>
      <c r="C28" s="65"/>
      <c r="D28" s="65"/>
      <c r="E28" s="65"/>
      <c r="F28" s="66"/>
      <c r="G28" s="65"/>
      <c r="H28" s="65"/>
      <c r="I28" s="65"/>
      <c r="J28" s="65"/>
      <c r="K28" s="65"/>
      <c r="L28" s="65"/>
      <c r="M28" s="65"/>
      <c r="N28" s="65"/>
      <c r="O28" s="175"/>
    </row>
    <row r="29" spans="1:15" ht="12.75" hidden="1">
      <c r="A29" s="65"/>
      <c r="B29" s="65"/>
      <c r="C29" s="65"/>
      <c r="D29" s="65"/>
      <c r="E29" s="65"/>
      <c r="F29" s="66"/>
      <c r="G29" s="65"/>
      <c r="H29" s="65"/>
      <c r="I29" s="65"/>
      <c r="J29" s="65"/>
      <c r="K29" s="65"/>
      <c r="L29" s="65"/>
      <c r="M29" s="65"/>
      <c r="N29" s="65"/>
      <c r="O29" s="175"/>
    </row>
    <row r="30" spans="1:15" ht="29.25" customHeight="1">
      <c r="A30" s="67" t="s">
        <v>251</v>
      </c>
      <c r="B30" s="68" t="s">
        <v>353</v>
      </c>
      <c r="C30" s="69"/>
      <c r="D30" s="69"/>
      <c r="E30" s="69"/>
      <c r="F30" s="70" t="s">
        <v>186</v>
      </c>
      <c r="G30" s="69">
        <f aca="true" t="shared" si="3" ref="G30:G38">SUM(H30:M30)</f>
        <v>20</v>
      </c>
      <c r="H30" s="71">
        <v>0</v>
      </c>
      <c r="I30" s="71">
        <v>0</v>
      </c>
      <c r="J30" s="71">
        <v>0</v>
      </c>
      <c r="K30" s="71">
        <v>20</v>
      </c>
      <c r="L30" s="71">
        <v>0</v>
      </c>
      <c r="M30" s="71">
        <v>0</v>
      </c>
      <c r="N30" s="69"/>
      <c r="O30" s="175"/>
    </row>
    <row r="31" spans="1:15" ht="24.75" customHeight="1">
      <c r="A31" s="67" t="s">
        <v>354</v>
      </c>
      <c r="B31" s="68" t="s">
        <v>355</v>
      </c>
      <c r="C31" s="69"/>
      <c r="D31" s="69"/>
      <c r="E31" s="69"/>
      <c r="F31" s="70" t="s">
        <v>186</v>
      </c>
      <c r="G31" s="69">
        <f t="shared" si="3"/>
        <v>20</v>
      </c>
      <c r="H31" s="71">
        <v>0</v>
      </c>
      <c r="I31" s="71">
        <v>0</v>
      </c>
      <c r="J31" s="71">
        <v>0</v>
      </c>
      <c r="K31" s="71">
        <v>20</v>
      </c>
      <c r="L31" s="71">
        <v>0</v>
      </c>
      <c r="M31" s="71">
        <v>0</v>
      </c>
      <c r="N31" s="69"/>
      <c r="O31" s="175"/>
    </row>
    <row r="32" spans="1:15" ht="20.25" customHeight="1">
      <c r="A32" s="67" t="s">
        <v>356</v>
      </c>
      <c r="B32" s="68" t="s">
        <v>357</v>
      </c>
      <c r="C32" s="69"/>
      <c r="D32" s="69"/>
      <c r="E32" s="69"/>
      <c r="F32" s="70" t="s">
        <v>186</v>
      </c>
      <c r="G32" s="69">
        <f t="shared" si="3"/>
        <v>50</v>
      </c>
      <c r="H32" s="71">
        <v>0</v>
      </c>
      <c r="I32" s="71">
        <v>0</v>
      </c>
      <c r="J32" s="71">
        <v>0</v>
      </c>
      <c r="K32" s="71">
        <v>50</v>
      </c>
      <c r="L32" s="71">
        <v>0</v>
      </c>
      <c r="M32" s="71">
        <v>0</v>
      </c>
      <c r="N32" s="69"/>
      <c r="O32" s="175"/>
    </row>
    <row r="33" spans="1:15" ht="21" customHeight="1">
      <c r="A33" s="67" t="s">
        <v>358</v>
      </c>
      <c r="B33" s="68" t="s">
        <v>359</v>
      </c>
      <c r="C33" s="69"/>
      <c r="D33" s="69"/>
      <c r="E33" s="69"/>
      <c r="F33" s="70" t="s">
        <v>186</v>
      </c>
      <c r="G33" s="69">
        <f t="shared" si="3"/>
        <v>1250</v>
      </c>
      <c r="H33" s="71">
        <v>0</v>
      </c>
      <c r="I33" s="71">
        <v>0</v>
      </c>
      <c r="J33" s="71">
        <v>0</v>
      </c>
      <c r="K33" s="71">
        <v>0</v>
      </c>
      <c r="L33" s="71">
        <v>1250</v>
      </c>
      <c r="M33" s="71">
        <v>0</v>
      </c>
      <c r="N33" s="69"/>
      <c r="O33" s="175"/>
    </row>
    <row r="34" spans="1:15" ht="22.5">
      <c r="A34" s="67" t="s">
        <v>360</v>
      </c>
      <c r="B34" s="68" t="s">
        <v>361</v>
      </c>
      <c r="C34" s="69"/>
      <c r="D34" s="69"/>
      <c r="E34" s="69"/>
      <c r="F34" s="70" t="s">
        <v>186</v>
      </c>
      <c r="G34" s="69">
        <f t="shared" si="3"/>
        <v>500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500</v>
      </c>
      <c r="N34" s="69"/>
      <c r="O34" s="175"/>
    </row>
    <row r="35" spans="1:15" ht="22.5">
      <c r="A35" s="67" t="s">
        <v>362</v>
      </c>
      <c r="B35" s="68" t="s">
        <v>363</v>
      </c>
      <c r="C35" s="69"/>
      <c r="D35" s="69"/>
      <c r="E35" s="69"/>
      <c r="F35" s="70" t="s">
        <v>186</v>
      </c>
      <c r="G35" s="69">
        <f t="shared" si="3"/>
        <v>120</v>
      </c>
      <c r="H35" s="71">
        <v>0</v>
      </c>
      <c r="I35" s="71">
        <v>0</v>
      </c>
      <c r="J35" s="71">
        <v>0</v>
      </c>
      <c r="K35" s="71">
        <v>30</v>
      </c>
      <c r="L35" s="71">
        <v>40</v>
      </c>
      <c r="M35" s="71">
        <v>50</v>
      </c>
      <c r="N35" s="69"/>
      <c r="O35" s="175"/>
    </row>
    <row r="36" spans="1:15" ht="20.25" customHeight="1">
      <c r="A36" s="67" t="s">
        <v>364</v>
      </c>
      <c r="B36" s="68" t="s">
        <v>365</v>
      </c>
      <c r="C36" s="69"/>
      <c r="D36" s="69"/>
      <c r="E36" s="69"/>
      <c r="F36" s="70" t="s">
        <v>186</v>
      </c>
      <c r="G36" s="69">
        <f t="shared" si="3"/>
        <v>50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50</v>
      </c>
      <c r="N36" s="69"/>
      <c r="O36" s="175"/>
    </row>
    <row r="37" spans="1:15" ht="32.25" customHeight="1">
      <c r="A37" s="67" t="s">
        <v>366</v>
      </c>
      <c r="B37" s="68" t="s">
        <v>367</v>
      </c>
      <c r="C37" s="69"/>
      <c r="D37" s="69"/>
      <c r="E37" s="69"/>
      <c r="F37" s="70" t="s">
        <v>186</v>
      </c>
      <c r="G37" s="69">
        <f t="shared" si="3"/>
        <v>30</v>
      </c>
      <c r="H37" s="71">
        <v>0</v>
      </c>
      <c r="I37" s="71">
        <v>0</v>
      </c>
      <c r="J37" s="71">
        <v>0</v>
      </c>
      <c r="K37" s="71">
        <v>0</v>
      </c>
      <c r="L37" s="71">
        <v>30</v>
      </c>
      <c r="M37" s="71">
        <v>0</v>
      </c>
      <c r="N37" s="69"/>
      <c r="O37" s="175"/>
    </row>
    <row r="38" spans="1:15" ht="22.5">
      <c r="A38" s="67" t="s">
        <v>368</v>
      </c>
      <c r="B38" s="68" t="s">
        <v>350</v>
      </c>
      <c r="C38" s="69"/>
      <c r="D38" s="69"/>
      <c r="E38" s="69"/>
      <c r="F38" s="70" t="s">
        <v>186</v>
      </c>
      <c r="G38" s="69">
        <f t="shared" si="3"/>
        <v>70</v>
      </c>
      <c r="H38" s="71">
        <v>0</v>
      </c>
      <c r="I38" s="71">
        <v>0</v>
      </c>
      <c r="J38" s="71">
        <v>0</v>
      </c>
      <c r="K38" s="71">
        <v>0</v>
      </c>
      <c r="L38" s="71">
        <v>70</v>
      </c>
      <c r="M38" s="71">
        <v>0</v>
      </c>
      <c r="N38" s="69"/>
      <c r="O38" s="175"/>
    </row>
  </sheetData>
  <sheetProtection selectLockedCells="1" selectUnlockedCells="1"/>
  <mergeCells count="13">
    <mergeCell ref="N5:N11"/>
    <mergeCell ref="O8:O10"/>
    <mergeCell ref="O11:O13"/>
    <mergeCell ref="O14:O38"/>
    <mergeCell ref="A1:N1"/>
    <mergeCell ref="A2:O2"/>
    <mergeCell ref="A3:A4"/>
    <mergeCell ref="B3:B4"/>
    <mergeCell ref="F3:F4"/>
    <mergeCell ref="G3:G4"/>
    <mergeCell ref="H3:M3"/>
    <mergeCell ref="N3:N4"/>
    <mergeCell ref="O3:O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0"/>
  <sheetViews>
    <sheetView workbookViewId="0" topLeftCell="A1">
      <selection activeCell="G74" sqref="G74"/>
    </sheetView>
  </sheetViews>
  <sheetFormatPr defaultColWidth="9.00390625" defaultRowHeight="12.75"/>
  <cols>
    <col min="1" max="1" width="18.625" style="0" customWidth="1"/>
    <col min="2" max="2" width="32.125" style="0" customWidth="1"/>
    <col min="8" max="9" width="0" style="0" hidden="1" customWidth="1"/>
    <col min="10" max="10" width="38.00390625" style="0" customWidth="1"/>
  </cols>
  <sheetData>
    <row r="1" spans="1:13" ht="19.5" customHeight="1">
      <c r="A1" s="175" t="s">
        <v>369</v>
      </c>
      <c r="B1" s="175"/>
      <c r="C1" s="175"/>
      <c r="D1" s="175"/>
      <c r="E1" s="175"/>
      <c r="F1" s="175"/>
      <c r="G1" s="175"/>
      <c r="H1" s="175"/>
      <c r="I1" s="175"/>
      <c r="J1" s="175"/>
      <c r="K1" s="1"/>
      <c r="L1" s="1"/>
      <c r="M1" s="1"/>
    </row>
    <row r="2" spans="1:13" ht="18" customHeight="1">
      <c r="A2" s="175" t="s">
        <v>370</v>
      </c>
      <c r="B2" s="175"/>
      <c r="C2" s="175"/>
      <c r="D2" s="175"/>
      <c r="E2" s="175"/>
      <c r="F2" s="175"/>
      <c r="G2" s="175"/>
      <c r="H2" s="175"/>
      <c r="I2" s="175"/>
      <c r="J2" s="175"/>
      <c r="K2" s="1"/>
      <c r="L2" s="1"/>
      <c r="M2" s="1"/>
    </row>
    <row r="3" spans="1:13" ht="12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  <c r="J3" s="177"/>
      <c r="K3" s="1"/>
      <c r="L3" s="1"/>
      <c r="M3" s="1"/>
    </row>
    <row r="4" spans="1:13" ht="58.5" customHeight="1">
      <c r="A4" s="56" t="s">
        <v>309</v>
      </c>
      <c r="B4" s="56" t="s">
        <v>371</v>
      </c>
      <c r="C4" s="56" t="s">
        <v>269</v>
      </c>
      <c r="D4" s="175" t="s">
        <v>372</v>
      </c>
      <c r="E4" s="175"/>
      <c r="F4" s="175"/>
      <c r="G4" s="175"/>
      <c r="H4" s="175"/>
      <c r="I4" s="175"/>
      <c r="J4" s="56" t="s">
        <v>155</v>
      </c>
      <c r="K4" s="1"/>
      <c r="L4" s="1"/>
      <c r="M4" s="1"/>
    </row>
    <row r="5" spans="1:13" ht="12.75">
      <c r="A5" s="56"/>
      <c r="B5" s="56"/>
      <c r="C5" s="56"/>
      <c r="D5" s="56" t="s">
        <v>373</v>
      </c>
      <c r="E5" s="56" t="s">
        <v>182</v>
      </c>
      <c r="F5" s="56" t="s">
        <v>156</v>
      </c>
      <c r="G5" s="56" t="s">
        <v>157</v>
      </c>
      <c r="H5" s="56" t="s">
        <v>157</v>
      </c>
      <c r="I5" s="56" t="s">
        <v>158</v>
      </c>
      <c r="J5" s="56"/>
      <c r="K5" s="1"/>
      <c r="L5" s="1"/>
      <c r="M5" s="1"/>
    </row>
    <row r="6" spans="1:13" ht="41.25" customHeight="1">
      <c r="A6" s="56" t="s">
        <v>159</v>
      </c>
      <c r="B6" s="53" t="s">
        <v>374</v>
      </c>
      <c r="C6" s="53">
        <v>60</v>
      </c>
      <c r="D6" s="53">
        <v>20</v>
      </c>
      <c r="E6" s="53">
        <v>20</v>
      </c>
      <c r="F6" s="53">
        <v>20</v>
      </c>
      <c r="G6" s="53">
        <v>20</v>
      </c>
      <c r="H6" s="56"/>
      <c r="I6" s="56"/>
      <c r="J6" s="56" t="s">
        <v>375</v>
      </c>
      <c r="K6" s="1"/>
      <c r="L6" s="1"/>
      <c r="M6" s="1"/>
    </row>
    <row r="7" spans="1:13" ht="12.75">
      <c r="A7" s="56"/>
      <c r="B7" s="56" t="s">
        <v>161</v>
      </c>
      <c r="C7" s="56"/>
      <c r="D7" s="56"/>
      <c r="E7" s="56"/>
      <c r="F7" s="56"/>
      <c r="G7" s="56"/>
      <c r="H7" s="56"/>
      <c r="I7" s="56"/>
      <c r="J7" s="56"/>
      <c r="K7" s="1"/>
      <c r="L7" s="1"/>
      <c r="M7" s="1"/>
    </row>
    <row r="8" spans="1:13" ht="12.75">
      <c r="A8" s="56"/>
      <c r="B8" s="56" t="s">
        <v>162</v>
      </c>
      <c r="C8" s="56">
        <v>60</v>
      </c>
      <c r="D8" s="56">
        <v>20</v>
      </c>
      <c r="E8" s="56">
        <v>20</v>
      </c>
      <c r="F8" s="56">
        <v>20</v>
      </c>
      <c r="G8" s="56">
        <v>20</v>
      </c>
      <c r="H8" s="56"/>
      <c r="I8" s="56"/>
      <c r="J8" s="56"/>
      <c r="K8" s="1"/>
      <c r="L8" s="1"/>
      <c r="M8" s="1"/>
    </row>
    <row r="9" spans="1:13" ht="12.75">
      <c r="A9" s="56"/>
      <c r="B9" s="56" t="s">
        <v>163</v>
      </c>
      <c r="C9" s="56"/>
      <c r="D9" s="56"/>
      <c r="E9" s="56"/>
      <c r="F9" s="56"/>
      <c r="G9" s="56"/>
      <c r="H9" s="56"/>
      <c r="I9" s="56"/>
      <c r="J9" s="56"/>
      <c r="K9" s="1"/>
      <c r="L9" s="1"/>
      <c r="M9" s="1"/>
    </row>
    <row r="10" spans="1:13" ht="12.75">
      <c r="A10" s="56"/>
      <c r="B10" s="56" t="s">
        <v>164</v>
      </c>
      <c r="C10" s="56"/>
      <c r="D10" s="56"/>
      <c r="E10" s="56"/>
      <c r="F10" s="56"/>
      <c r="G10" s="56"/>
      <c r="H10" s="56"/>
      <c r="I10" s="56"/>
      <c r="J10" s="56"/>
      <c r="K10" s="1"/>
      <c r="L10" s="1"/>
      <c r="M10" s="1"/>
    </row>
    <row r="11" spans="1:13" ht="12.75">
      <c r="A11" s="56"/>
      <c r="B11" s="56" t="s">
        <v>165</v>
      </c>
      <c r="C11" s="56"/>
      <c r="D11" s="56"/>
      <c r="E11" s="56"/>
      <c r="F11" s="56"/>
      <c r="G11" s="56"/>
      <c r="H11" s="56"/>
      <c r="I11" s="56"/>
      <c r="J11" s="56"/>
      <c r="K11" s="1"/>
      <c r="L11" s="1"/>
      <c r="M11" s="1"/>
    </row>
    <row r="12" spans="1:13" ht="39" customHeight="1">
      <c r="A12" s="56" t="s">
        <v>202</v>
      </c>
      <c r="B12" s="56" t="s">
        <v>376</v>
      </c>
      <c r="C12" s="56">
        <v>60</v>
      </c>
      <c r="D12" s="56">
        <v>20</v>
      </c>
      <c r="E12" s="56">
        <v>20</v>
      </c>
      <c r="F12" s="56">
        <v>20</v>
      </c>
      <c r="G12" s="56">
        <v>20</v>
      </c>
      <c r="H12" s="56"/>
      <c r="I12" s="56"/>
      <c r="J12" s="56" t="s">
        <v>377</v>
      </c>
      <c r="K12" s="1"/>
      <c r="L12" s="1"/>
      <c r="M12" s="1"/>
    </row>
    <row r="13" spans="1:13" ht="12.75">
      <c r="A13" s="56"/>
      <c r="B13" s="56" t="s">
        <v>169</v>
      </c>
      <c r="C13" s="56"/>
      <c r="D13" s="56"/>
      <c r="E13" s="56"/>
      <c r="F13" s="56"/>
      <c r="G13" s="56"/>
      <c r="H13" s="56"/>
      <c r="I13" s="56"/>
      <c r="J13" s="56"/>
      <c r="K13" s="1"/>
      <c r="L13" s="1"/>
      <c r="M13" s="1"/>
    </row>
    <row r="14" spans="1:13" ht="12.75">
      <c r="A14" s="56"/>
      <c r="B14" s="56" t="s">
        <v>162</v>
      </c>
      <c r="C14" s="56">
        <v>60</v>
      </c>
      <c r="D14" s="56">
        <v>20</v>
      </c>
      <c r="E14" s="56">
        <v>20</v>
      </c>
      <c r="F14" s="56">
        <v>20</v>
      </c>
      <c r="G14" s="56">
        <v>20</v>
      </c>
      <c r="H14" s="56"/>
      <c r="I14" s="56"/>
      <c r="J14" s="56"/>
      <c r="K14" s="1"/>
      <c r="L14" s="1"/>
      <c r="M14" s="1"/>
    </row>
    <row r="15" spans="1:13" ht="12.75">
      <c r="A15" s="56"/>
      <c r="B15" s="56" t="s">
        <v>163</v>
      </c>
      <c r="C15" s="56"/>
      <c r="D15" s="56"/>
      <c r="E15" s="56"/>
      <c r="F15" s="56"/>
      <c r="G15" s="56"/>
      <c r="H15" s="56"/>
      <c r="I15" s="56"/>
      <c r="J15" s="56"/>
      <c r="K15" s="1"/>
      <c r="L15" s="1"/>
      <c r="M15" s="1"/>
    </row>
    <row r="16" spans="1:13" ht="12.75">
      <c r="A16" s="56"/>
      <c r="B16" s="56" t="s">
        <v>164</v>
      </c>
      <c r="C16" s="56"/>
      <c r="D16" s="56"/>
      <c r="E16" s="56"/>
      <c r="F16" s="56"/>
      <c r="G16" s="56"/>
      <c r="H16" s="56"/>
      <c r="I16" s="56"/>
      <c r="J16" s="56"/>
      <c r="K16" s="1"/>
      <c r="L16" s="1"/>
      <c r="M16" s="1"/>
    </row>
    <row r="17" spans="1:13" ht="12.75">
      <c r="A17" s="56"/>
      <c r="B17" s="56" t="s">
        <v>165</v>
      </c>
      <c r="C17" s="56"/>
      <c r="D17" s="56"/>
      <c r="E17" s="56"/>
      <c r="F17" s="56"/>
      <c r="G17" s="56"/>
      <c r="H17" s="56"/>
      <c r="I17" s="56"/>
      <c r="J17" s="56"/>
      <c r="K17" s="1"/>
      <c r="L17" s="1"/>
      <c r="M17" s="1"/>
    </row>
    <row r="18" spans="1:13" ht="12.75" hidden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1"/>
      <c r="L18" s="1"/>
      <c r="M18" s="1"/>
    </row>
    <row r="19" spans="1:13" ht="12.75" hidden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1"/>
      <c r="L19" s="1"/>
      <c r="M19" s="1"/>
    </row>
    <row r="20" spans="1:13" ht="12.75" hidden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1"/>
      <c r="L20" s="1"/>
      <c r="M20" s="1"/>
    </row>
    <row r="21" spans="1:13" ht="12.75" hidden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1"/>
      <c r="L21" s="1"/>
      <c r="M21" s="1"/>
    </row>
    <row r="22" spans="1:13" ht="12.75" hidden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1"/>
      <c r="L22" s="1"/>
      <c r="M22" s="1"/>
    </row>
    <row r="23" spans="1:13" ht="12.75" hidden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1"/>
      <c r="L23" s="1"/>
      <c r="M23" s="1"/>
    </row>
    <row r="24" spans="1:13" ht="12.75" hidden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1"/>
      <c r="L24" s="1"/>
      <c r="M24" s="1"/>
    </row>
    <row r="25" spans="1:13" ht="12.75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1"/>
      <c r="L25" s="1"/>
      <c r="M25" s="1"/>
    </row>
    <row r="26" spans="1:13" ht="12.75" hidden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1"/>
      <c r="L26" s="1"/>
      <c r="M26" s="1"/>
    </row>
    <row r="27" spans="1:13" ht="12.75" hidden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1"/>
      <c r="L27" s="1"/>
      <c r="M27" s="1"/>
    </row>
    <row r="28" spans="1:13" ht="12.75" hidden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1"/>
      <c r="L28" s="1"/>
      <c r="M28" s="1"/>
    </row>
    <row r="29" spans="1:13" ht="12.75" hidden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1"/>
      <c r="L29" s="1"/>
      <c r="M29" s="1"/>
    </row>
    <row r="30" spans="1:13" ht="12.75" hidden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1"/>
      <c r="L30" s="1"/>
      <c r="M30" s="1"/>
    </row>
    <row r="31" spans="1:13" ht="12.75" hidden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1"/>
      <c r="L31" s="1"/>
      <c r="M31" s="1"/>
    </row>
    <row r="32" spans="1:13" ht="12.75" hidden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1"/>
      <c r="L32" s="1"/>
      <c r="M32" s="1"/>
    </row>
    <row r="33" spans="1:13" ht="12.75" hidden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1"/>
      <c r="L33" s="1"/>
      <c r="M33" s="1"/>
    </row>
    <row r="34" spans="1:13" ht="12.75" hidden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1"/>
      <c r="L34" s="1"/>
      <c r="M34" s="1"/>
    </row>
    <row r="35" spans="1:13" ht="12.75" hidden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1"/>
      <c r="L35" s="1"/>
      <c r="M35" s="1"/>
    </row>
    <row r="36" spans="1:13" ht="12.75" hidden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1"/>
      <c r="L36" s="1"/>
      <c r="M36" s="1"/>
    </row>
    <row r="37" spans="1:13" ht="12.75" hidden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1"/>
      <c r="L37" s="1"/>
      <c r="M37" s="1"/>
    </row>
    <row r="38" spans="1:13" ht="12.75" hidden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1"/>
      <c r="L38" s="1"/>
      <c r="M38" s="1"/>
    </row>
    <row r="39" spans="1:13" ht="12.75" hidden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1"/>
      <c r="L39" s="1"/>
      <c r="M39" s="1"/>
    </row>
    <row r="40" spans="1:13" ht="12.75" hidden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1"/>
      <c r="L40" s="1"/>
      <c r="M40" s="1"/>
    </row>
    <row r="41" spans="1:13" ht="12.75" hidden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1"/>
      <c r="L41" s="1"/>
      <c r="M41" s="1"/>
    </row>
    <row r="42" spans="1:13" ht="12.75" hidden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1"/>
      <c r="L42" s="1"/>
      <c r="M42" s="1"/>
    </row>
    <row r="43" spans="1:13" ht="12.75" hidden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1"/>
      <c r="L43" s="1"/>
      <c r="M43" s="1"/>
    </row>
    <row r="44" spans="1:13" ht="12.75" hidden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1"/>
      <c r="L44" s="1"/>
      <c r="M44" s="1"/>
    </row>
    <row r="45" spans="1:13" ht="12.75" hidden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1"/>
      <c r="L45" s="1"/>
      <c r="M45" s="1"/>
    </row>
    <row r="46" spans="1:13" ht="12.75" hidden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1"/>
      <c r="L46" s="1"/>
      <c r="M46" s="1"/>
    </row>
    <row r="47" spans="1:13" ht="12.75" hidden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1"/>
      <c r="L47" s="1"/>
      <c r="M47" s="1"/>
    </row>
    <row r="48" spans="1:13" ht="12.75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1"/>
      <c r="L48" s="1"/>
      <c r="M48" s="1"/>
    </row>
    <row r="49" spans="1:13" ht="12.75" hidden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1"/>
      <c r="L49" s="1"/>
      <c r="M49" s="1"/>
    </row>
    <row r="50" spans="1:13" ht="12.75" hidden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1"/>
      <c r="L50" s="1"/>
      <c r="M50" s="1"/>
    </row>
    <row r="51" spans="1:13" ht="12.75" hidden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1"/>
      <c r="L51" s="1"/>
      <c r="M51" s="1"/>
    </row>
    <row r="52" spans="1:13" ht="12.75" hidden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1"/>
      <c r="L52" s="1"/>
      <c r="M52" s="1"/>
    </row>
    <row r="53" spans="1:13" ht="12.75" hidden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1"/>
      <c r="L53" s="1"/>
      <c r="M53" s="1"/>
    </row>
    <row r="54" spans="1:13" ht="12.75" hidden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1"/>
      <c r="L54" s="1"/>
      <c r="M54" s="1"/>
    </row>
    <row r="55" spans="1:13" ht="12.75" hidden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1"/>
      <c r="L55" s="1"/>
      <c r="M55" s="1"/>
    </row>
    <row r="56" spans="1:13" ht="12.75" hidden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1"/>
      <c r="L56" s="1"/>
      <c r="M56" s="1"/>
    </row>
    <row r="57" spans="1:13" ht="12.75" hidden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1"/>
      <c r="L57" s="1"/>
      <c r="M57" s="1"/>
    </row>
    <row r="58" spans="1:13" ht="12.75" hidden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1"/>
      <c r="L58" s="1"/>
      <c r="M58" s="1"/>
    </row>
    <row r="59" spans="1:13" ht="12.75" hidden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1"/>
      <c r="L59" s="1"/>
      <c r="M59" s="1"/>
    </row>
    <row r="60" spans="1:13" ht="12.75" hidden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1"/>
      <c r="L60" s="1"/>
      <c r="M60" s="1"/>
    </row>
    <row r="61" spans="1:13" ht="12.75" hidden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1"/>
      <c r="L61" s="1"/>
      <c r="M61" s="1"/>
    </row>
    <row r="62" spans="1:13" ht="12.75" hidden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1"/>
      <c r="L62" s="1"/>
      <c r="M62" s="1"/>
    </row>
    <row r="63" spans="1:13" ht="12.75" hidden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1"/>
      <c r="L63" s="1"/>
      <c r="M63" s="1"/>
    </row>
    <row r="64" spans="1:13" ht="12.75" hidden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1"/>
      <c r="L64" s="1"/>
      <c r="M64" s="1"/>
    </row>
    <row r="65" spans="1:13" ht="12.75" hidden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1"/>
      <c r="L65" s="1"/>
      <c r="M65" s="1"/>
    </row>
    <row r="66" spans="1:13" ht="12.75" hidden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1"/>
      <c r="L66" s="1"/>
      <c r="M66" s="1"/>
    </row>
    <row r="67" spans="1:13" ht="12.75" hidden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1"/>
      <c r="L67" s="1"/>
      <c r="M67" s="1"/>
    </row>
    <row r="68" spans="1:13" ht="12.75" hidden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1"/>
      <c r="L68" s="1"/>
      <c r="M68" s="1"/>
    </row>
    <row r="69" spans="1:13" ht="12.75" hidden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1"/>
      <c r="L69" s="1"/>
      <c r="M69" s="1"/>
    </row>
    <row r="70" spans="1:13" ht="12.75" hidden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1"/>
      <c r="L70" s="1"/>
      <c r="M70" s="1"/>
    </row>
    <row r="71" spans="1:13" ht="12.75" hidden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1"/>
      <c r="L71" s="1"/>
      <c r="M71" s="1"/>
    </row>
    <row r="72" spans="1:13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1"/>
      <c r="L72" s="1"/>
      <c r="M72" s="1"/>
    </row>
    <row r="73" spans="1:13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1"/>
      <c r="L73" s="1"/>
      <c r="M73" s="1"/>
    </row>
    <row r="74" spans="1:13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1"/>
      <c r="L74" s="1"/>
      <c r="M74" s="1"/>
    </row>
    <row r="75" spans="1:13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1"/>
      <c r="L75" s="1"/>
      <c r="M75" s="1"/>
    </row>
    <row r="76" spans="1:13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1"/>
      <c r="L76" s="1"/>
      <c r="M76" s="1"/>
    </row>
    <row r="77" spans="1:13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1"/>
      <c r="L77" s="1"/>
      <c r="M77" s="1"/>
    </row>
    <row r="78" spans="1:13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1"/>
      <c r="L78" s="1"/>
      <c r="M78" s="1"/>
    </row>
    <row r="79" spans="1:13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1"/>
      <c r="L79" s="1"/>
      <c r="M79" s="1"/>
    </row>
    <row r="80" spans="1:13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1"/>
      <c r="L80" s="1"/>
      <c r="M80" s="1"/>
    </row>
    <row r="81" spans="1:13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1"/>
      <c r="L81" s="1"/>
      <c r="M81" s="1"/>
    </row>
    <row r="82" spans="1:13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1"/>
      <c r="L82" s="1"/>
      <c r="M82" s="1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1"/>
      <c r="L83" s="1"/>
      <c r="M83" s="1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1"/>
      <c r="L84" s="1"/>
      <c r="M84" s="1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1"/>
      <c r="L85" s="1"/>
      <c r="M85" s="1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1"/>
      <c r="L86" s="1"/>
      <c r="M86" s="1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1"/>
      <c r="L87" s="1"/>
      <c r="M87" s="1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1"/>
      <c r="L88" s="1"/>
      <c r="M88" s="1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1"/>
      <c r="L89" s="1"/>
      <c r="M89" s="1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1"/>
      <c r="L90" s="1"/>
      <c r="M90" s="1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1"/>
      <c r="L91" s="1"/>
      <c r="M91" s="1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1"/>
      <c r="L92" s="1"/>
      <c r="M92" s="1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1"/>
      <c r="L93" s="1"/>
      <c r="M93" s="1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1"/>
      <c r="L94" s="1"/>
      <c r="M94" s="1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1"/>
      <c r="L95" s="1"/>
      <c r="M95" s="1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1"/>
      <c r="L96" s="1"/>
      <c r="M96" s="1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1"/>
      <c r="L97" s="1"/>
      <c r="M97" s="1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1"/>
      <c r="L98" s="1"/>
      <c r="M98" s="1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1"/>
      <c r="L99" s="1"/>
      <c r="M99" s="1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1"/>
      <c r="L100" s="1"/>
      <c r="M100" s="1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1"/>
      <c r="L101" s="1"/>
      <c r="M101" s="1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1"/>
      <c r="L102" s="1"/>
      <c r="M102" s="1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1"/>
      <c r="L103" s="1"/>
      <c r="M103" s="1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1"/>
      <c r="L104" s="1"/>
      <c r="M104" s="1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1"/>
      <c r="L105" s="1"/>
      <c r="M105" s="1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1"/>
      <c r="L106" s="1"/>
      <c r="M106" s="1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1"/>
      <c r="L107" s="1"/>
      <c r="M107" s="1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1"/>
      <c r="L108" s="1"/>
      <c r="M108" s="1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1"/>
      <c r="L109" s="1"/>
      <c r="M109" s="1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1"/>
      <c r="L110" s="1"/>
      <c r="M110" s="1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1"/>
      <c r="L111" s="1"/>
      <c r="M111" s="1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1"/>
      <c r="L112" s="1"/>
      <c r="M112" s="1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1"/>
      <c r="L113" s="1"/>
      <c r="M113" s="1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1"/>
      <c r="L114" s="1"/>
      <c r="M114" s="1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1"/>
      <c r="L115" s="1"/>
      <c r="M115" s="1"/>
    </row>
    <row r="116" spans="1:13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1"/>
      <c r="L116" s="1"/>
      <c r="M116" s="1"/>
    </row>
    <row r="117" spans="1:13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1"/>
      <c r="L117" s="1"/>
      <c r="M117" s="1"/>
    </row>
    <row r="118" spans="1:13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1"/>
      <c r="L118" s="1"/>
      <c r="M118" s="1"/>
    </row>
    <row r="119" spans="1:13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1"/>
      <c r="L119" s="1"/>
      <c r="M119" s="1"/>
    </row>
    <row r="120" spans="1:13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1"/>
      <c r="L120" s="1"/>
      <c r="M120" s="1"/>
    </row>
    <row r="121" spans="1:13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1"/>
      <c r="L121" s="1"/>
      <c r="M121" s="1"/>
    </row>
    <row r="122" spans="1:13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1"/>
      <c r="L122" s="1"/>
      <c r="M122" s="1"/>
    </row>
    <row r="123" spans="1:13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1"/>
      <c r="L123" s="1"/>
      <c r="M123" s="1"/>
    </row>
    <row r="124" spans="1:13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1"/>
      <c r="L124" s="1"/>
      <c r="M124" s="1"/>
    </row>
    <row r="125" spans="1:13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1"/>
      <c r="L125" s="1"/>
      <c r="M125" s="1"/>
    </row>
    <row r="126" spans="1:13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1"/>
      <c r="L126" s="1"/>
      <c r="M126" s="1"/>
    </row>
    <row r="127" spans="1:13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1"/>
      <c r="L127" s="1"/>
      <c r="M127" s="1"/>
    </row>
    <row r="128" spans="1:13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1"/>
      <c r="L128" s="1"/>
      <c r="M128" s="1"/>
    </row>
    <row r="129" spans="1:13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1"/>
      <c r="L129" s="1"/>
      <c r="M129" s="1"/>
    </row>
    <row r="130" spans="1:13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1"/>
      <c r="L130" s="1"/>
      <c r="M130" s="1"/>
    </row>
    <row r="131" spans="1:13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1"/>
      <c r="L131" s="1"/>
      <c r="M131" s="1"/>
    </row>
    <row r="132" spans="1:13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1"/>
      <c r="L132" s="1"/>
      <c r="M132" s="1"/>
    </row>
    <row r="133" spans="1:13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1"/>
      <c r="L133" s="1"/>
      <c r="M133" s="1"/>
    </row>
    <row r="134" spans="1:13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1"/>
      <c r="L134" s="1"/>
      <c r="M134" s="1"/>
    </row>
    <row r="135" spans="1:13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1"/>
      <c r="L135" s="1"/>
      <c r="M135" s="1"/>
    </row>
    <row r="136" spans="1:13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1"/>
      <c r="L136" s="1"/>
      <c r="M136" s="1"/>
    </row>
    <row r="137" spans="1:13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1"/>
      <c r="L137" s="1"/>
      <c r="M137" s="1"/>
    </row>
    <row r="138" spans="1:13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1"/>
      <c r="L138" s="1"/>
      <c r="M138" s="1"/>
    </row>
    <row r="139" spans="1:13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1"/>
      <c r="L139" s="1"/>
      <c r="M139" s="1"/>
    </row>
    <row r="140" spans="1:13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1"/>
      <c r="L140" s="1"/>
      <c r="M140" s="1"/>
    </row>
    <row r="141" spans="1:13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1"/>
      <c r="L141" s="1"/>
      <c r="M141" s="1"/>
    </row>
    <row r="142" spans="1:13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1"/>
      <c r="L142" s="1"/>
      <c r="M142" s="1"/>
    </row>
    <row r="143" spans="1:13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1"/>
      <c r="L143" s="1"/>
      <c r="M143" s="1"/>
    </row>
    <row r="144" spans="1:13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1"/>
      <c r="L144" s="1"/>
      <c r="M144" s="1"/>
    </row>
    <row r="145" spans="1:13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1"/>
      <c r="L145" s="1"/>
      <c r="M145" s="1"/>
    </row>
    <row r="146" spans="1:13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1"/>
      <c r="L146" s="1"/>
      <c r="M146" s="1"/>
    </row>
    <row r="147" spans="1:13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1"/>
      <c r="L147" s="1"/>
      <c r="M147" s="1"/>
    </row>
    <row r="148" spans="1:13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1"/>
      <c r="L148" s="1"/>
      <c r="M148" s="1"/>
    </row>
    <row r="149" spans="1:13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1"/>
      <c r="L149" s="1"/>
      <c r="M149" s="1"/>
    </row>
    <row r="150" spans="1:13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1"/>
      <c r="L150" s="1"/>
      <c r="M150" s="1"/>
    </row>
    <row r="151" spans="1:13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1"/>
      <c r="L151" s="1"/>
      <c r="M151" s="1"/>
    </row>
    <row r="152" spans="1:13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1"/>
      <c r="L152" s="1"/>
      <c r="M152" s="1"/>
    </row>
    <row r="153" spans="1:13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1"/>
      <c r="L153" s="1"/>
      <c r="M153" s="1"/>
    </row>
    <row r="154" spans="1:13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1"/>
      <c r="L154" s="1"/>
      <c r="M154" s="1"/>
    </row>
    <row r="155" spans="1:13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1"/>
      <c r="L155" s="1"/>
      <c r="M155" s="1"/>
    </row>
    <row r="156" spans="1:13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1"/>
      <c r="L156" s="1"/>
      <c r="M156" s="1"/>
    </row>
    <row r="157" spans="1:13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1"/>
      <c r="L157" s="1"/>
      <c r="M157" s="1"/>
    </row>
    <row r="158" spans="1:13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1"/>
      <c r="L158" s="1"/>
      <c r="M158" s="1"/>
    </row>
    <row r="159" spans="1:13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1"/>
      <c r="L159" s="1"/>
      <c r="M159" s="1"/>
    </row>
    <row r="160" spans="1:10" ht="12.75">
      <c r="A160" s="73"/>
      <c r="B160" s="73"/>
      <c r="C160" s="73"/>
      <c r="D160" s="73"/>
      <c r="E160" s="73"/>
      <c r="F160" s="73"/>
      <c r="G160" s="73"/>
      <c r="H160" s="73"/>
      <c r="I160" s="73"/>
      <c r="J160" s="73"/>
    </row>
    <row r="161" spans="1:10" ht="12.75">
      <c r="A161" s="73"/>
      <c r="B161" s="73"/>
      <c r="C161" s="73"/>
      <c r="D161" s="73"/>
      <c r="E161" s="73"/>
      <c r="F161" s="73"/>
      <c r="G161" s="73"/>
      <c r="H161" s="73"/>
      <c r="I161" s="73"/>
      <c r="J161" s="73"/>
    </row>
    <row r="162" spans="1:10" ht="12.75">
      <c r="A162" s="73"/>
      <c r="B162" s="73"/>
      <c r="C162" s="73"/>
      <c r="D162" s="73"/>
      <c r="E162" s="73"/>
      <c r="F162" s="73"/>
      <c r="G162" s="73"/>
      <c r="H162" s="73"/>
      <c r="I162" s="73"/>
      <c r="J162" s="73"/>
    </row>
    <row r="163" spans="1:10" ht="12.75">
      <c r="A163" s="73"/>
      <c r="B163" s="73"/>
      <c r="C163" s="73"/>
      <c r="D163" s="73"/>
      <c r="E163" s="73"/>
      <c r="F163" s="73"/>
      <c r="G163" s="73"/>
      <c r="H163" s="73"/>
      <c r="I163" s="73"/>
      <c r="J163" s="73"/>
    </row>
    <row r="164" spans="1:10" ht="12.75">
      <c r="A164" s="73"/>
      <c r="B164" s="73"/>
      <c r="C164" s="73"/>
      <c r="D164" s="73"/>
      <c r="E164" s="73"/>
      <c r="F164" s="73"/>
      <c r="G164" s="73"/>
      <c r="H164" s="73"/>
      <c r="I164" s="73"/>
      <c r="J164" s="73"/>
    </row>
    <row r="165" spans="1:10" ht="12.75">
      <c r="A165" s="73"/>
      <c r="B165" s="73"/>
      <c r="C165" s="73"/>
      <c r="D165" s="73"/>
      <c r="E165" s="73"/>
      <c r="F165" s="73"/>
      <c r="G165" s="73"/>
      <c r="H165" s="73"/>
      <c r="I165" s="73"/>
      <c r="J165" s="73"/>
    </row>
    <row r="166" spans="1:10" ht="12.75">
      <c r="A166" s="73"/>
      <c r="B166" s="73"/>
      <c r="C166" s="73"/>
      <c r="D166" s="73"/>
      <c r="E166" s="73"/>
      <c r="F166" s="73"/>
      <c r="G166" s="73"/>
      <c r="H166" s="73"/>
      <c r="I166" s="73"/>
      <c r="J166" s="73"/>
    </row>
    <row r="167" spans="1:10" ht="12.75">
      <c r="A167" s="73"/>
      <c r="B167" s="73"/>
      <c r="C167" s="73"/>
      <c r="D167" s="73"/>
      <c r="E167" s="73"/>
      <c r="F167" s="73"/>
      <c r="G167" s="73"/>
      <c r="H167" s="73"/>
      <c r="I167" s="73"/>
      <c r="J167" s="73"/>
    </row>
    <row r="168" spans="1:10" ht="12.75">
      <c r="A168" s="73"/>
      <c r="B168" s="73"/>
      <c r="C168" s="73"/>
      <c r="D168" s="73"/>
      <c r="E168" s="73"/>
      <c r="F168" s="73"/>
      <c r="G168" s="73"/>
      <c r="H168" s="73"/>
      <c r="I168" s="73"/>
      <c r="J168" s="73"/>
    </row>
    <row r="169" spans="1:10" ht="12.75">
      <c r="A169" s="73"/>
      <c r="B169" s="73"/>
      <c r="C169" s="73"/>
      <c r="D169" s="73"/>
      <c r="E169" s="73"/>
      <c r="F169" s="73"/>
      <c r="G169" s="73"/>
      <c r="H169" s="73"/>
      <c r="I169" s="73"/>
      <c r="J169" s="73"/>
    </row>
    <row r="170" spans="1:10" ht="12.75">
      <c r="A170" s="73"/>
      <c r="B170" s="73"/>
      <c r="C170" s="73"/>
      <c r="D170" s="73"/>
      <c r="E170" s="73"/>
      <c r="F170" s="73"/>
      <c r="G170" s="73"/>
      <c r="H170" s="73"/>
      <c r="I170" s="73"/>
      <c r="J170" s="73"/>
    </row>
    <row r="171" spans="1:10" ht="12.75">
      <c r="A171" s="73"/>
      <c r="B171" s="73"/>
      <c r="C171" s="73"/>
      <c r="D171" s="73"/>
      <c r="E171" s="73"/>
      <c r="F171" s="73"/>
      <c r="G171" s="73"/>
      <c r="H171" s="73"/>
      <c r="I171" s="73"/>
      <c r="J171" s="73"/>
    </row>
    <row r="172" spans="1:10" ht="12.75">
      <c r="A172" s="73"/>
      <c r="B172" s="73"/>
      <c r="C172" s="73"/>
      <c r="D172" s="73"/>
      <c r="E172" s="73"/>
      <c r="F172" s="73"/>
      <c r="G172" s="73"/>
      <c r="H172" s="73"/>
      <c r="I172" s="73"/>
      <c r="J172" s="73"/>
    </row>
    <row r="173" spans="1:10" ht="12.75">
      <c r="A173" s="73"/>
      <c r="B173" s="73"/>
      <c r="C173" s="73"/>
      <c r="D173" s="73"/>
      <c r="E173" s="73"/>
      <c r="F173" s="73"/>
      <c r="G173" s="73"/>
      <c r="H173" s="73"/>
      <c r="I173" s="73"/>
      <c r="J173" s="73"/>
    </row>
    <row r="174" spans="1:10" ht="12.75">
      <c r="A174" s="73"/>
      <c r="B174" s="73"/>
      <c r="C174" s="73"/>
      <c r="D174" s="73"/>
      <c r="E174" s="73"/>
      <c r="F174" s="73"/>
      <c r="G174" s="73"/>
      <c r="H174" s="73"/>
      <c r="I174" s="73"/>
      <c r="J174" s="73"/>
    </row>
    <row r="175" spans="1:10" ht="12.75">
      <c r="A175" s="73"/>
      <c r="B175" s="73"/>
      <c r="C175" s="73"/>
      <c r="D175" s="73"/>
      <c r="E175" s="73"/>
      <c r="F175" s="73"/>
      <c r="G175" s="73"/>
      <c r="H175" s="73"/>
      <c r="I175" s="73"/>
      <c r="J175" s="73"/>
    </row>
    <row r="176" spans="1:10" ht="12.75">
      <c r="A176" s="73"/>
      <c r="B176" s="73"/>
      <c r="C176" s="73"/>
      <c r="D176" s="73"/>
      <c r="E176" s="73"/>
      <c r="F176" s="73"/>
      <c r="G176" s="73"/>
      <c r="H176" s="73"/>
      <c r="I176" s="73"/>
      <c r="J176" s="73"/>
    </row>
    <row r="177" spans="1:10" ht="12.75">
      <c r="A177" s="73"/>
      <c r="B177" s="73"/>
      <c r="C177" s="73"/>
      <c r="D177" s="73"/>
      <c r="E177" s="73"/>
      <c r="F177" s="73"/>
      <c r="G177" s="73"/>
      <c r="H177" s="73"/>
      <c r="I177" s="73"/>
      <c r="J177" s="73"/>
    </row>
    <row r="178" spans="1:10" ht="12.75">
      <c r="A178" s="73"/>
      <c r="B178" s="73"/>
      <c r="C178" s="73"/>
      <c r="D178" s="73"/>
      <c r="E178" s="73"/>
      <c r="F178" s="73"/>
      <c r="G178" s="73"/>
      <c r="H178" s="73"/>
      <c r="I178" s="73"/>
      <c r="J178" s="73"/>
    </row>
    <row r="179" spans="1:10" ht="12.75">
      <c r="A179" s="73"/>
      <c r="B179" s="73"/>
      <c r="C179" s="73"/>
      <c r="D179" s="73"/>
      <c r="E179" s="73"/>
      <c r="F179" s="73"/>
      <c r="G179" s="73"/>
      <c r="H179" s="73"/>
      <c r="I179" s="73"/>
      <c r="J179" s="73"/>
    </row>
    <row r="180" spans="1:10" ht="12.75">
      <c r="A180" s="73"/>
      <c r="B180" s="73"/>
      <c r="C180" s="73"/>
      <c r="D180" s="73"/>
      <c r="E180" s="73"/>
      <c r="F180" s="73"/>
      <c r="G180" s="73"/>
      <c r="H180" s="73"/>
      <c r="I180" s="73"/>
      <c r="J180" s="73"/>
    </row>
  </sheetData>
  <sheetProtection selectLockedCells="1" selectUnlockedCells="1"/>
  <mergeCells count="4">
    <mergeCell ref="A1:J1"/>
    <mergeCell ref="A2:J2"/>
    <mergeCell ref="A3:J3"/>
    <mergeCell ref="D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K41" sqref="K41"/>
    </sheetView>
  </sheetViews>
  <sheetFormatPr defaultColWidth="9.00390625" defaultRowHeight="12.75"/>
  <cols>
    <col min="1" max="1" width="14.75390625" style="0" customWidth="1"/>
    <col min="2" max="2" width="25.25390625" style="0" customWidth="1"/>
    <col min="3" max="3" width="10.625" style="0" customWidth="1"/>
    <col min="7" max="7" width="9.625" style="0" customWidth="1"/>
    <col min="8" max="8" width="10.00390625" style="0" customWidth="1"/>
    <col min="9" max="10" width="0" style="0" hidden="1" customWidth="1"/>
    <col min="11" max="11" width="41.125" style="0" customWidth="1"/>
  </cols>
  <sheetData>
    <row r="1" spans="1:11" ht="28.5" customHeight="1">
      <c r="A1" s="180" t="s">
        <v>378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5.5" customHeight="1">
      <c r="A2" s="180" t="s">
        <v>379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2.75" customHeight="1">
      <c r="A3" s="175" t="s">
        <v>150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79.5" customHeight="1">
      <c r="A4" s="175" t="s">
        <v>309</v>
      </c>
      <c r="B4" s="175" t="s">
        <v>371</v>
      </c>
      <c r="C4" s="175" t="s">
        <v>269</v>
      </c>
      <c r="D4" s="175" t="s">
        <v>372</v>
      </c>
      <c r="E4" s="175"/>
      <c r="F4" s="175"/>
      <c r="G4" s="175"/>
      <c r="H4" s="175"/>
      <c r="I4" s="175"/>
      <c r="J4" s="175"/>
      <c r="K4" s="175" t="s">
        <v>155</v>
      </c>
    </row>
    <row r="5" spans="1:11" ht="12.75">
      <c r="A5" s="175"/>
      <c r="B5" s="175"/>
      <c r="C5" s="175"/>
      <c r="D5" s="49" t="s">
        <v>373</v>
      </c>
      <c r="E5" s="49" t="s">
        <v>182</v>
      </c>
      <c r="F5" s="56" t="s">
        <v>156</v>
      </c>
      <c r="G5" s="56" t="s">
        <v>157</v>
      </c>
      <c r="H5" s="56" t="s">
        <v>158</v>
      </c>
      <c r="I5" s="56"/>
      <c r="J5" s="56"/>
      <c r="K5" s="175"/>
    </row>
    <row r="6" spans="1:11" ht="40.5" customHeight="1">
      <c r="A6" s="56" t="s">
        <v>159</v>
      </c>
      <c r="B6" s="53" t="s">
        <v>380</v>
      </c>
      <c r="C6" s="53">
        <f aca="true" t="shared" si="0" ref="C6:H6">SUM(C8:C9)</f>
        <v>36006.3</v>
      </c>
      <c r="D6" s="53">
        <f t="shared" si="0"/>
        <v>5574.4</v>
      </c>
      <c r="E6" s="53">
        <f t="shared" si="0"/>
        <v>8368.4</v>
      </c>
      <c r="F6" s="53">
        <f t="shared" si="0"/>
        <v>6389.8</v>
      </c>
      <c r="G6" s="53">
        <f t="shared" si="0"/>
        <v>6393</v>
      </c>
      <c r="H6" s="53">
        <f t="shared" si="0"/>
        <v>9280.7</v>
      </c>
      <c r="I6" s="56"/>
      <c r="J6" s="56"/>
      <c r="K6" s="56"/>
    </row>
    <row r="7" spans="1:11" ht="12.75">
      <c r="A7" s="56"/>
      <c r="B7" s="56" t="s">
        <v>161</v>
      </c>
      <c r="C7" s="56"/>
      <c r="D7" s="56"/>
      <c r="E7" s="56"/>
      <c r="F7" s="56"/>
      <c r="G7" s="56"/>
      <c r="H7" s="56"/>
      <c r="I7" s="56"/>
      <c r="J7" s="56"/>
      <c r="K7" s="56"/>
    </row>
    <row r="8" spans="1:11" ht="12.75">
      <c r="A8" s="56"/>
      <c r="B8" s="56" t="s">
        <v>381</v>
      </c>
      <c r="C8" s="56">
        <f>SUM(D8:H8)</f>
        <v>26360.3</v>
      </c>
      <c r="D8" s="56">
        <v>4532.4</v>
      </c>
      <c r="E8" s="56">
        <v>4111.4</v>
      </c>
      <c r="F8" s="56">
        <v>5017.8</v>
      </c>
      <c r="G8" s="56">
        <v>5018</v>
      </c>
      <c r="H8" s="56">
        <v>7680.7</v>
      </c>
      <c r="I8" s="56"/>
      <c r="J8" s="56"/>
      <c r="K8" s="56"/>
    </row>
    <row r="9" spans="1:11" ht="12.75">
      <c r="A9" s="56"/>
      <c r="B9" s="56" t="s">
        <v>165</v>
      </c>
      <c r="C9" s="56">
        <f>SUM(D9:H9)</f>
        <v>9646</v>
      </c>
      <c r="D9" s="56">
        <v>1042</v>
      </c>
      <c r="E9" s="56">
        <v>4257</v>
      </c>
      <c r="F9" s="56">
        <v>1372</v>
      </c>
      <c r="G9" s="56">
        <v>1375</v>
      </c>
      <c r="H9" s="56">
        <v>1600</v>
      </c>
      <c r="I9" s="56"/>
      <c r="J9" s="56"/>
      <c r="K9" s="56"/>
    </row>
    <row r="10" spans="1:11" ht="24" customHeight="1">
      <c r="A10" s="56" t="s">
        <v>202</v>
      </c>
      <c r="B10" s="53" t="s">
        <v>382</v>
      </c>
      <c r="C10" s="56">
        <v>25049.6</v>
      </c>
      <c r="D10" s="72" t="s">
        <v>383</v>
      </c>
      <c r="E10" s="56">
        <v>3673.3</v>
      </c>
      <c r="F10" s="56">
        <v>3678.3</v>
      </c>
      <c r="G10" s="56">
        <v>6585.4</v>
      </c>
      <c r="H10" s="56">
        <v>6956.1</v>
      </c>
      <c r="I10" s="56"/>
      <c r="J10" s="56"/>
      <c r="K10" s="178" t="s">
        <v>384</v>
      </c>
    </row>
    <row r="11" spans="1:11" ht="12.75">
      <c r="A11" s="56"/>
      <c r="B11" s="56" t="s">
        <v>169</v>
      </c>
      <c r="C11" s="56"/>
      <c r="D11" s="56"/>
      <c r="E11" s="56"/>
      <c r="F11" s="56"/>
      <c r="G11" s="56"/>
      <c r="H11" s="56"/>
      <c r="I11" s="56"/>
      <c r="J11" s="56"/>
      <c r="K11" s="178"/>
    </row>
    <row r="12" spans="1:11" ht="12.75">
      <c r="A12" s="56"/>
      <c r="B12" s="56" t="s">
        <v>381</v>
      </c>
      <c r="C12" s="56">
        <f>SUM(D12:H12)</f>
        <v>24575</v>
      </c>
      <c r="D12" s="56">
        <v>4291.6</v>
      </c>
      <c r="E12" s="56">
        <v>3871.1</v>
      </c>
      <c r="F12" s="56">
        <v>4758</v>
      </c>
      <c r="G12" s="56">
        <v>4758.2</v>
      </c>
      <c r="H12" s="56">
        <v>6896.1</v>
      </c>
      <c r="I12" s="56"/>
      <c r="J12" s="56"/>
      <c r="K12" s="178"/>
    </row>
    <row r="13" spans="1:11" ht="12.75">
      <c r="A13" s="56"/>
      <c r="B13" s="56" t="s">
        <v>165</v>
      </c>
      <c r="C13" s="56">
        <f>SUM(D13:H13)</f>
        <v>260</v>
      </c>
      <c r="D13" s="56">
        <v>40</v>
      </c>
      <c r="E13" s="56">
        <v>50</v>
      </c>
      <c r="F13" s="56">
        <v>55</v>
      </c>
      <c r="G13" s="56">
        <v>55</v>
      </c>
      <c r="H13" s="56">
        <v>60</v>
      </c>
      <c r="I13" s="56"/>
      <c r="J13" s="56"/>
      <c r="K13" s="178"/>
    </row>
    <row r="14" spans="1:11" ht="67.5">
      <c r="A14" s="56" t="s">
        <v>385</v>
      </c>
      <c r="B14" s="56" t="s">
        <v>386</v>
      </c>
      <c r="C14" s="56">
        <f aca="true" t="shared" si="1" ref="C14:H14">SUM(C16:C17)</f>
        <v>1775.8000000000002</v>
      </c>
      <c r="D14" s="56">
        <f t="shared" si="1"/>
        <v>299.2</v>
      </c>
      <c r="E14" s="56">
        <f t="shared" si="1"/>
        <v>261.4</v>
      </c>
      <c r="F14" s="56">
        <f t="shared" si="1"/>
        <v>266.4</v>
      </c>
      <c r="G14" s="56">
        <f t="shared" si="1"/>
        <v>266.6</v>
      </c>
      <c r="H14" s="56">
        <f t="shared" si="1"/>
        <v>682.2</v>
      </c>
      <c r="I14" s="56"/>
      <c r="J14" s="56"/>
      <c r="K14" s="56"/>
    </row>
    <row r="15" spans="1:11" ht="12.75">
      <c r="A15" s="56"/>
      <c r="B15" s="56" t="s">
        <v>169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2.75">
      <c r="A16" s="56"/>
      <c r="B16" s="56" t="s">
        <v>381</v>
      </c>
      <c r="C16" s="56">
        <f>SUM(D16:H16)</f>
        <v>1515.8000000000002</v>
      </c>
      <c r="D16" s="56">
        <v>259.2</v>
      </c>
      <c r="E16" s="56">
        <v>211.4</v>
      </c>
      <c r="F16" s="56">
        <v>211.4</v>
      </c>
      <c r="G16" s="56">
        <v>211.6</v>
      </c>
      <c r="H16" s="56">
        <v>622.2</v>
      </c>
      <c r="I16" s="56"/>
      <c r="J16" s="56"/>
      <c r="K16" s="56"/>
    </row>
    <row r="17" spans="1:11" ht="12.75">
      <c r="A17" s="56"/>
      <c r="B17" s="56" t="s">
        <v>165</v>
      </c>
      <c r="C17" s="56">
        <f>SUM(D17:H17)</f>
        <v>260</v>
      </c>
      <c r="D17" s="56">
        <v>40</v>
      </c>
      <c r="E17" s="56">
        <v>50</v>
      </c>
      <c r="F17" s="56">
        <v>55</v>
      </c>
      <c r="G17" s="56">
        <v>55</v>
      </c>
      <c r="H17" s="56">
        <v>60</v>
      </c>
      <c r="I17" s="56"/>
      <c r="J17" s="56"/>
      <c r="K17" s="56"/>
    </row>
    <row r="18" spans="1:11" ht="67.5">
      <c r="A18" s="56" t="s">
        <v>208</v>
      </c>
      <c r="B18" s="56" t="s">
        <v>387</v>
      </c>
      <c r="C18" s="56">
        <v>23059.2</v>
      </c>
      <c r="D18" s="56">
        <v>4032.4</v>
      </c>
      <c r="E18" s="56">
        <v>3659.7</v>
      </c>
      <c r="F18" s="56">
        <v>4546.6</v>
      </c>
      <c r="G18" s="56">
        <v>4546.6</v>
      </c>
      <c r="H18" s="56">
        <v>6273.9</v>
      </c>
      <c r="I18" s="56"/>
      <c r="J18" s="56"/>
      <c r="K18" s="56"/>
    </row>
    <row r="19" spans="1:11" ht="12.75">
      <c r="A19" s="56"/>
      <c r="B19" s="56" t="s">
        <v>169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2.75">
      <c r="A20" s="56"/>
      <c r="B20" s="56" t="s">
        <v>381</v>
      </c>
      <c r="C20" s="56">
        <f>SUM(D20:H20)</f>
        <v>23059.200000000004</v>
      </c>
      <c r="D20" s="56">
        <v>4032.4</v>
      </c>
      <c r="E20" s="56">
        <v>3659.7</v>
      </c>
      <c r="F20" s="56">
        <v>4546.6</v>
      </c>
      <c r="G20" s="56">
        <v>4546.6</v>
      </c>
      <c r="H20" s="56">
        <v>6273.9</v>
      </c>
      <c r="I20" s="56"/>
      <c r="J20" s="56"/>
      <c r="K20" s="56"/>
    </row>
    <row r="21" spans="1:11" ht="46.5" customHeight="1">
      <c r="A21" s="68" t="s">
        <v>226</v>
      </c>
      <c r="B21" s="74" t="s">
        <v>388</v>
      </c>
      <c r="C21" s="75">
        <f>SUM(D21:H21)</f>
        <v>11107.300000000001</v>
      </c>
      <c r="D21" s="75">
        <v>1237.8</v>
      </c>
      <c r="E21" s="75">
        <v>4435.3</v>
      </c>
      <c r="F21" s="75">
        <v>1564.8</v>
      </c>
      <c r="G21" s="75">
        <v>1564.8</v>
      </c>
      <c r="H21" s="75">
        <v>2304.6</v>
      </c>
      <c r="I21" s="76"/>
      <c r="J21" s="76"/>
      <c r="K21" s="179" t="s">
        <v>389</v>
      </c>
    </row>
    <row r="22" spans="1:11" ht="12.75">
      <c r="A22" s="68"/>
      <c r="B22" s="68" t="s">
        <v>169</v>
      </c>
      <c r="C22" s="75"/>
      <c r="D22" s="44"/>
      <c r="E22" s="44"/>
      <c r="F22" s="40"/>
      <c r="G22" s="40"/>
      <c r="H22" s="40"/>
      <c r="I22" s="68"/>
      <c r="J22" s="68"/>
      <c r="K22" s="179"/>
    </row>
    <row r="23" spans="1:11" ht="12.75">
      <c r="A23" s="68"/>
      <c r="B23" s="68" t="s">
        <v>381</v>
      </c>
      <c r="C23" s="75">
        <f>SUM(D23:H23)</f>
        <v>1757.3000000000002</v>
      </c>
      <c r="D23" s="44">
        <v>237.8</v>
      </c>
      <c r="E23" s="44">
        <v>235.3</v>
      </c>
      <c r="F23" s="40">
        <v>254.8</v>
      </c>
      <c r="G23" s="40">
        <v>254.8</v>
      </c>
      <c r="H23" s="40">
        <v>774.6</v>
      </c>
      <c r="I23" s="68"/>
      <c r="J23" s="68"/>
      <c r="K23" s="179"/>
    </row>
    <row r="24" spans="1:11" ht="12.75">
      <c r="A24" s="68"/>
      <c r="B24" s="68" t="s">
        <v>165</v>
      </c>
      <c r="C24" s="75">
        <f>SUM(D24:H24)</f>
        <v>9350</v>
      </c>
      <c r="D24" s="44">
        <v>1000</v>
      </c>
      <c r="E24" s="44">
        <v>4200</v>
      </c>
      <c r="F24" s="40">
        <v>1310</v>
      </c>
      <c r="G24" s="40">
        <v>1310</v>
      </c>
      <c r="H24" s="40">
        <v>1530</v>
      </c>
      <c r="I24" s="68"/>
      <c r="J24" s="68"/>
      <c r="K24" s="179"/>
    </row>
    <row r="25" spans="1:11" ht="123.75">
      <c r="A25" s="68" t="s">
        <v>229</v>
      </c>
      <c r="B25" s="68" t="s">
        <v>390</v>
      </c>
      <c r="C25" s="75">
        <f>SUM(D25:H25)</f>
        <v>6915.6</v>
      </c>
      <c r="D25" s="75">
        <v>1037.8</v>
      </c>
      <c r="E25" s="75">
        <v>1235.3</v>
      </c>
      <c r="F25" s="40">
        <v>1354.8</v>
      </c>
      <c r="G25" s="40">
        <v>1354.8</v>
      </c>
      <c r="H25" s="40">
        <v>1932.9</v>
      </c>
      <c r="I25" s="68"/>
      <c r="J25" s="68"/>
      <c r="K25" s="68"/>
    </row>
    <row r="26" spans="1:11" ht="12.75">
      <c r="A26" s="68"/>
      <c r="B26" s="68" t="s">
        <v>169</v>
      </c>
      <c r="C26" s="75"/>
      <c r="D26" s="75"/>
      <c r="E26" s="75"/>
      <c r="F26" s="40"/>
      <c r="G26" s="40"/>
      <c r="H26" s="40"/>
      <c r="I26" s="68"/>
      <c r="J26" s="68"/>
      <c r="K26" s="68"/>
    </row>
    <row r="27" spans="1:11" ht="12.75">
      <c r="A27" s="68"/>
      <c r="B27" s="68" t="s">
        <v>381</v>
      </c>
      <c r="C27" s="75">
        <f>SUM(D27:H27)</f>
        <v>1615.6</v>
      </c>
      <c r="D27" s="75">
        <v>237.8</v>
      </c>
      <c r="E27" s="75">
        <v>235.3</v>
      </c>
      <c r="F27" s="40">
        <v>254.8</v>
      </c>
      <c r="G27" s="40">
        <v>254.8</v>
      </c>
      <c r="H27" s="40">
        <v>632.9</v>
      </c>
      <c r="I27" s="68"/>
      <c r="J27" s="68"/>
      <c r="K27" s="68"/>
    </row>
    <row r="28" spans="1:11" ht="12.75">
      <c r="A28" s="68"/>
      <c r="B28" s="68" t="s">
        <v>165</v>
      </c>
      <c r="C28" s="75">
        <f>SUM(D28:H28)</f>
        <v>5300</v>
      </c>
      <c r="D28" s="75">
        <v>800</v>
      </c>
      <c r="E28" s="75">
        <v>1000</v>
      </c>
      <c r="F28" s="40">
        <v>1100</v>
      </c>
      <c r="G28" s="40">
        <v>1100</v>
      </c>
      <c r="H28" s="40">
        <v>1300</v>
      </c>
      <c r="I28" s="68"/>
      <c r="J28" s="68"/>
      <c r="K28" s="68"/>
    </row>
    <row r="29" spans="1:11" ht="45">
      <c r="A29" s="68" t="s">
        <v>391</v>
      </c>
      <c r="B29" s="68" t="s">
        <v>392</v>
      </c>
      <c r="C29" s="75">
        <f>SUM(D29:H29)</f>
        <v>1191.7</v>
      </c>
      <c r="D29" s="75">
        <v>200</v>
      </c>
      <c r="E29" s="75">
        <v>200</v>
      </c>
      <c r="F29" s="40">
        <v>210</v>
      </c>
      <c r="G29" s="40">
        <v>210</v>
      </c>
      <c r="H29" s="40">
        <v>371.7</v>
      </c>
      <c r="I29" s="68"/>
      <c r="J29" s="68"/>
      <c r="K29" s="68"/>
    </row>
    <row r="30" spans="1:11" ht="12.75">
      <c r="A30" s="68"/>
      <c r="B30" s="68" t="s">
        <v>169</v>
      </c>
      <c r="C30" s="75"/>
      <c r="D30" s="75"/>
      <c r="E30" s="75"/>
      <c r="F30" s="40"/>
      <c r="G30" s="40"/>
      <c r="H30" s="40"/>
      <c r="I30" s="68"/>
      <c r="J30" s="68"/>
      <c r="K30" s="68"/>
    </row>
    <row r="31" spans="1:11" ht="12.75">
      <c r="A31" s="68"/>
      <c r="B31" s="68" t="s">
        <v>381</v>
      </c>
      <c r="C31" s="75">
        <f>SUM(D31:H31)</f>
        <v>141.7</v>
      </c>
      <c r="D31" s="75">
        <v>0</v>
      </c>
      <c r="E31" s="75">
        <v>0</v>
      </c>
      <c r="F31" s="40">
        <v>0</v>
      </c>
      <c r="G31" s="40">
        <v>0</v>
      </c>
      <c r="H31" s="40">
        <v>141.7</v>
      </c>
      <c r="I31" s="68"/>
      <c r="J31" s="68"/>
      <c r="K31" s="68"/>
    </row>
    <row r="32" spans="1:11" ht="12.75">
      <c r="A32" s="68"/>
      <c r="B32" s="68" t="s">
        <v>165</v>
      </c>
      <c r="C32" s="75">
        <f>SUM(D32:H32)</f>
        <v>1050</v>
      </c>
      <c r="D32" s="75">
        <v>200</v>
      </c>
      <c r="E32" s="75">
        <v>200</v>
      </c>
      <c r="F32" s="40">
        <v>210</v>
      </c>
      <c r="G32" s="40">
        <v>210</v>
      </c>
      <c r="H32" s="40">
        <v>230</v>
      </c>
      <c r="I32" s="68"/>
      <c r="J32" s="68"/>
      <c r="K32" s="68"/>
    </row>
    <row r="33" spans="1:11" ht="22.5">
      <c r="A33" s="68" t="s">
        <v>234</v>
      </c>
      <c r="B33" s="68" t="s">
        <v>393</v>
      </c>
      <c r="C33" s="75">
        <v>3000</v>
      </c>
      <c r="D33" s="75">
        <v>0</v>
      </c>
      <c r="E33" s="75">
        <v>3000</v>
      </c>
      <c r="F33" s="40">
        <v>0</v>
      </c>
      <c r="G33" s="40">
        <v>0</v>
      </c>
      <c r="H33" s="40">
        <v>0</v>
      </c>
      <c r="I33" s="68"/>
      <c r="J33" s="68"/>
      <c r="K33" s="68"/>
    </row>
    <row r="34" spans="1:11" ht="12.75">
      <c r="A34" s="68"/>
      <c r="B34" s="68" t="s">
        <v>169</v>
      </c>
      <c r="C34" s="75"/>
      <c r="D34" s="75"/>
      <c r="E34" s="75"/>
      <c r="F34" s="40"/>
      <c r="G34" s="40"/>
      <c r="H34" s="40"/>
      <c r="I34" s="68"/>
      <c r="J34" s="68"/>
      <c r="K34" s="68"/>
    </row>
    <row r="35" spans="1:11" ht="12.75">
      <c r="A35" s="68"/>
      <c r="B35" s="68" t="s">
        <v>381</v>
      </c>
      <c r="C35" s="75"/>
      <c r="D35" s="75"/>
      <c r="E35" s="75"/>
      <c r="F35" s="40"/>
      <c r="G35" s="40"/>
      <c r="H35" s="40"/>
      <c r="I35" s="68"/>
      <c r="J35" s="68"/>
      <c r="K35" s="68"/>
    </row>
    <row r="36" spans="1:11" ht="12.75">
      <c r="A36" s="68"/>
      <c r="B36" s="68" t="s">
        <v>165</v>
      </c>
      <c r="C36" s="75">
        <v>3000</v>
      </c>
      <c r="D36" s="75">
        <v>0</v>
      </c>
      <c r="E36" s="75">
        <v>3000</v>
      </c>
      <c r="F36" s="40">
        <v>0</v>
      </c>
      <c r="G36" s="40">
        <v>0</v>
      </c>
      <c r="H36" s="40">
        <v>0</v>
      </c>
      <c r="I36" s="68"/>
      <c r="J36" s="68"/>
      <c r="K36" s="68"/>
    </row>
    <row r="37" spans="1:11" ht="47.25" customHeight="1">
      <c r="A37" s="68" t="s">
        <v>248</v>
      </c>
      <c r="B37" s="74" t="s">
        <v>394</v>
      </c>
      <c r="C37" s="75">
        <f>SUM(D37:H37)</f>
        <v>64</v>
      </c>
      <c r="D37" s="75">
        <v>5</v>
      </c>
      <c r="E37" s="75">
        <v>12</v>
      </c>
      <c r="F37" s="75">
        <v>12</v>
      </c>
      <c r="G37" s="75">
        <v>15</v>
      </c>
      <c r="H37" s="75">
        <v>20</v>
      </c>
      <c r="I37" s="76"/>
      <c r="J37" s="76"/>
      <c r="K37" s="179" t="s">
        <v>395</v>
      </c>
    </row>
    <row r="38" spans="1:11" ht="12.75">
      <c r="A38" s="68"/>
      <c r="B38" s="68" t="s">
        <v>169</v>
      </c>
      <c r="C38" s="75"/>
      <c r="D38" s="75"/>
      <c r="E38" s="75"/>
      <c r="F38" s="40"/>
      <c r="G38" s="40"/>
      <c r="H38" s="40"/>
      <c r="I38" s="68"/>
      <c r="J38" s="68"/>
      <c r="K38" s="179"/>
    </row>
    <row r="39" spans="1:11" ht="12.75">
      <c r="A39" s="68"/>
      <c r="B39" s="68" t="s">
        <v>381</v>
      </c>
      <c r="C39" s="75">
        <f>SUM(D39:H39)</f>
        <v>28</v>
      </c>
      <c r="D39" s="75">
        <v>3</v>
      </c>
      <c r="E39" s="75">
        <v>5</v>
      </c>
      <c r="F39" s="40">
        <v>5</v>
      </c>
      <c r="G39" s="40">
        <v>5</v>
      </c>
      <c r="H39" s="40">
        <v>10</v>
      </c>
      <c r="I39" s="68"/>
      <c r="J39" s="68"/>
      <c r="K39" s="179"/>
    </row>
    <row r="40" spans="1:11" ht="12.75">
      <c r="A40" s="68"/>
      <c r="B40" s="68" t="s">
        <v>165</v>
      </c>
      <c r="C40" s="75">
        <f>SUM(D40:H40)</f>
        <v>36</v>
      </c>
      <c r="D40" s="75">
        <v>2</v>
      </c>
      <c r="E40" s="75">
        <v>7</v>
      </c>
      <c r="F40" s="40">
        <v>7</v>
      </c>
      <c r="G40" s="40">
        <v>10</v>
      </c>
      <c r="H40" s="40">
        <v>10</v>
      </c>
      <c r="I40" s="68"/>
      <c r="J40" s="68"/>
      <c r="K40" s="179"/>
    </row>
    <row r="41" spans="1:11" ht="56.25">
      <c r="A41" s="77" t="s">
        <v>251</v>
      </c>
      <c r="B41" s="68" t="s">
        <v>396</v>
      </c>
      <c r="C41" s="75">
        <f>SUM(D41:H41)</f>
        <v>64</v>
      </c>
      <c r="D41" s="67">
        <v>5</v>
      </c>
      <c r="E41" s="67">
        <v>12</v>
      </c>
      <c r="F41" s="67">
        <v>12</v>
      </c>
      <c r="G41" s="67">
        <v>15</v>
      </c>
      <c r="H41" s="67">
        <v>20</v>
      </c>
      <c r="I41" s="69"/>
      <c r="J41" s="69"/>
      <c r="K41" s="69"/>
    </row>
    <row r="42" spans="1:11" ht="12.75">
      <c r="A42" s="77"/>
      <c r="B42" s="68" t="s">
        <v>169</v>
      </c>
      <c r="C42" s="75"/>
      <c r="D42" s="67"/>
      <c r="E42" s="67"/>
      <c r="F42" s="67"/>
      <c r="G42" s="67"/>
      <c r="H42" s="67"/>
      <c r="I42" s="69"/>
      <c r="J42" s="69"/>
      <c r="K42" s="69"/>
    </row>
    <row r="43" spans="1:11" ht="12.75">
      <c r="A43" s="77"/>
      <c r="B43" s="68" t="s">
        <v>381</v>
      </c>
      <c r="C43" s="75">
        <f>SUM(D43:H43)</f>
        <v>28</v>
      </c>
      <c r="D43" s="67">
        <v>3</v>
      </c>
      <c r="E43" s="67">
        <v>5</v>
      </c>
      <c r="F43" s="67">
        <v>5</v>
      </c>
      <c r="G43" s="67">
        <v>5</v>
      </c>
      <c r="H43" s="67">
        <v>10</v>
      </c>
      <c r="I43" s="69"/>
      <c r="J43" s="69"/>
      <c r="K43" s="69"/>
    </row>
    <row r="44" spans="1:11" ht="12.75">
      <c r="A44" s="77"/>
      <c r="B44" s="68" t="s">
        <v>165</v>
      </c>
      <c r="C44" s="75">
        <f>SUM(D44:H44)</f>
        <v>36</v>
      </c>
      <c r="D44" s="67">
        <v>2</v>
      </c>
      <c r="E44" s="67">
        <v>7</v>
      </c>
      <c r="F44" s="67">
        <v>7</v>
      </c>
      <c r="G44" s="67">
        <v>10</v>
      </c>
      <c r="H44" s="67">
        <v>10</v>
      </c>
      <c r="I44" s="69"/>
      <c r="J44" s="69"/>
      <c r="K44" s="69"/>
    </row>
    <row r="45" spans="1:11" ht="12.75">
      <c r="A45" s="78"/>
      <c r="B45" s="79"/>
      <c r="C45" s="80"/>
      <c r="D45" s="80"/>
      <c r="E45" s="80"/>
      <c r="F45" s="80"/>
      <c r="G45" s="80"/>
      <c r="H45" s="80"/>
      <c r="I45" s="81"/>
      <c r="J45" s="81"/>
      <c r="K45" s="81"/>
    </row>
    <row r="46" spans="1:11" ht="12.75">
      <c r="A46" s="78"/>
      <c r="B46" s="79"/>
      <c r="C46" s="80"/>
      <c r="D46" s="80"/>
      <c r="E46" s="80"/>
      <c r="F46" s="80"/>
      <c r="G46" s="80"/>
      <c r="H46" s="80"/>
      <c r="I46" s="81"/>
      <c r="J46" s="81"/>
      <c r="K46" s="81"/>
    </row>
    <row r="47" spans="1:11" ht="12.75">
      <c r="A47" s="78"/>
      <c r="B47" s="80"/>
      <c r="C47" s="80"/>
      <c r="D47" s="80"/>
      <c r="E47" s="80"/>
      <c r="F47" s="80"/>
      <c r="G47" s="80"/>
      <c r="H47" s="80"/>
      <c r="I47" s="81"/>
      <c r="J47" s="81"/>
      <c r="K47" s="81"/>
    </row>
    <row r="48" spans="1:11" ht="12.75">
      <c r="A48" s="78"/>
      <c r="B48" s="80"/>
      <c r="C48" s="80"/>
      <c r="D48" s="80"/>
      <c r="E48" s="80"/>
      <c r="F48" s="80"/>
      <c r="G48" s="80"/>
      <c r="H48" s="80"/>
      <c r="I48" s="81"/>
      <c r="J48" s="81"/>
      <c r="K48" s="81"/>
    </row>
    <row r="49" spans="1:11" ht="12.75">
      <c r="A49" s="78"/>
      <c r="B49" s="80"/>
      <c r="C49" s="80"/>
      <c r="D49" s="80"/>
      <c r="E49" s="80"/>
      <c r="F49" s="80"/>
      <c r="G49" s="80"/>
      <c r="H49" s="80"/>
      <c r="I49" s="81"/>
      <c r="J49" s="81"/>
      <c r="K49" s="81"/>
    </row>
    <row r="50" spans="1:11" ht="12.75">
      <c r="A50" s="78"/>
      <c r="B50" s="80"/>
      <c r="C50" s="80"/>
      <c r="D50" s="80"/>
      <c r="E50" s="80"/>
      <c r="F50" s="80"/>
      <c r="G50" s="80"/>
      <c r="H50" s="80"/>
      <c r="I50" s="81"/>
      <c r="J50" s="81"/>
      <c r="K50" s="81"/>
    </row>
    <row r="51" spans="1:11" ht="12.75">
      <c r="A51" s="78"/>
      <c r="B51" s="80"/>
      <c r="C51" s="80"/>
      <c r="D51" s="80"/>
      <c r="E51" s="80"/>
      <c r="F51" s="80"/>
      <c r="G51" s="80"/>
      <c r="H51" s="80"/>
      <c r="I51" s="81"/>
      <c r="J51" s="81"/>
      <c r="K51" s="81"/>
    </row>
    <row r="52" spans="1:11" ht="12.75">
      <c r="A52" s="81"/>
      <c r="B52" s="80"/>
      <c r="C52" s="80"/>
      <c r="D52" s="80"/>
      <c r="E52" s="80"/>
      <c r="F52" s="80"/>
      <c r="G52" s="80"/>
      <c r="H52" s="80"/>
      <c r="I52" s="81"/>
      <c r="J52" s="81"/>
      <c r="K52" s="81"/>
    </row>
    <row r="53" spans="1:11" ht="12.75">
      <c r="A53" s="81"/>
      <c r="B53" s="81"/>
      <c r="C53" s="80"/>
      <c r="D53" s="80"/>
      <c r="E53" s="80"/>
      <c r="F53" s="80"/>
      <c r="G53" s="80"/>
      <c r="H53" s="80"/>
      <c r="I53" s="81"/>
      <c r="J53" s="81"/>
      <c r="K53" s="81"/>
    </row>
    <row r="54" spans="1:11" ht="12.75">
      <c r="A54" s="81"/>
      <c r="B54" s="81"/>
      <c r="C54" s="80"/>
      <c r="D54" s="80"/>
      <c r="E54" s="80"/>
      <c r="F54" s="80"/>
      <c r="G54" s="80"/>
      <c r="H54" s="80"/>
      <c r="I54" s="81"/>
      <c r="J54" s="81"/>
      <c r="K54" s="81"/>
    </row>
    <row r="55" spans="3:8" ht="12.75">
      <c r="C55" s="82"/>
      <c r="D55" s="82"/>
      <c r="E55" s="82"/>
      <c r="F55" s="82"/>
      <c r="G55" s="82"/>
      <c r="H55" s="82"/>
    </row>
    <row r="56" spans="3:8" ht="12.75">
      <c r="C56" s="82"/>
      <c r="D56" s="82"/>
      <c r="E56" s="82"/>
      <c r="F56" s="82"/>
      <c r="G56" s="82"/>
      <c r="H56" s="82"/>
    </row>
    <row r="57" spans="3:8" ht="12.75">
      <c r="C57" s="82"/>
      <c r="D57" s="82"/>
      <c r="E57" s="82"/>
      <c r="F57" s="82"/>
      <c r="G57" s="82"/>
      <c r="H57" s="82"/>
    </row>
    <row r="58" spans="3:8" ht="12.75">
      <c r="C58" s="82"/>
      <c r="D58" s="82"/>
      <c r="E58" s="82"/>
      <c r="F58" s="82"/>
      <c r="G58" s="82"/>
      <c r="H58" s="82"/>
    </row>
    <row r="59" spans="3:8" ht="12.75">
      <c r="C59" s="82"/>
      <c r="D59" s="82"/>
      <c r="E59" s="82"/>
      <c r="F59" s="82"/>
      <c r="G59" s="82"/>
      <c r="H59" s="82"/>
    </row>
    <row r="60" spans="3:8" ht="12.75">
      <c r="C60" s="82"/>
      <c r="D60" s="82"/>
      <c r="E60" s="82"/>
      <c r="F60" s="82"/>
      <c r="G60" s="82"/>
      <c r="H60" s="82"/>
    </row>
  </sheetData>
  <sheetProtection selectLockedCells="1" selectUnlockedCells="1"/>
  <mergeCells count="11">
    <mergeCell ref="A1:K1"/>
    <mergeCell ref="A2:K2"/>
    <mergeCell ref="A3:K3"/>
    <mergeCell ref="A4:A5"/>
    <mergeCell ref="B4:B5"/>
    <mergeCell ref="C4:C5"/>
    <mergeCell ref="D4:J4"/>
    <mergeCell ref="K4:K5"/>
    <mergeCell ref="K10:K13"/>
    <mergeCell ref="K21:K24"/>
    <mergeCell ref="K37:K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17" sqref="K17"/>
    </sheetView>
  </sheetViews>
  <sheetFormatPr defaultColWidth="9.00390625" defaultRowHeight="12.75"/>
  <cols>
    <col min="1" max="1" width="20.625" style="0" customWidth="1"/>
    <col min="2" max="2" width="27.75390625" style="0" customWidth="1"/>
    <col min="3" max="3" width="11.625" style="0" customWidth="1"/>
    <col min="4" max="4" width="10.00390625" style="0" customWidth="1"/>
    <col min="5" max="7" width="11.25390625" style="0" customWidth="1"/>
    <col min="8" max="8" width="10.375" style="0" customWidth="1"/>
    <col min="9" max="10" width="0" style="0" hidden="1" customWidth="1"/>
    <col min="11" max="11" width="36.25390625" style="0" customWidth="1"/>
  </cols>
  <sheetData>
    <row r="1" spans="1:11" ht="12.75" customHeight="1">
      <c r="A1" s="175" t="s">
        <v>397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2.75" customHeight="1">
      <c r="A2" s="175" t="s">
        <v>398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2.75" customHeight="1">
      <c r="A3" s="177" t="s">
        <v>150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.75" customHeight="1">
      <c r="A4" s="175" t="s">
        <v>309</v>
      </c>
      <c r="B4" s="175" t="s">
        <v>371</v>
      </c>
      <c r="C4" s="175" t="s">
        <v>269</v>
      </c>
      <c r="D4" s="175" t="s">
        <v>372</v>
      </c>
      <c r="E4" s="175"/>
      <c r="F4" s="175"/>
      <c r="G4" s="175"/>
      <c r="H4" s="175"/>
      <c r="I4" s="175"/>
      <c r="J4" s="175"/>
      <c r="K4" s="175" t="s">
        <v>155</v>
      </c>
    </row>
    <row r="5" spans="1:11" ht="26.25" customHeight="1">
      <c r="A5" s="175"/>
      <c r="B5" s="175"/>
      <c r="C5" s="175"/>
      <c r="D5" s="56" t="s">
        <v>373</v>
      </c>
      <c r="E5" s="56" t="s">
        <v>182</v>
      </c>
      <c r="F5" s="56" t="s">
        <v>156</v>
      </c>
      <c r="G5" s="56" t="s">
        <v>157</v>
      </c>
      <c r="H5" s="56" t="s">
        <v>158</v>
      </c>
      <c r="I5" s="56"/>
      <c r="J5" s="56"/>
      <c r="K5" s="175"/>
    </row>
    <row r="6" spans="1:11" ht="40.5" customHeight="1">
      <c r="A6" s="56" t="s">
        <v>159</v>
      </c>
      <c r="B6" s="53" t="s">
        <v>399</v>
      </c>
      <c r="C6" s="56">
        <f>SUM(D6:H6)</f>
        <v>351.8</v>
      </c>
      <c r="D6" s="56">
        <v>17.3</v>
      </c>
      <c r="E6" s="56">
        <v>66.5</v>
      </c>
      <c r="F6" s="56">
        <v>66.5</v>
      </c>
      <c r="G6" s="56">
        <v>66.5</v>
      </c>
      <c r="H6" s="56">
        <v>135</v>
      </c>
      <c r="I6" s="56"/>
      <c r="J6" s="56"/>
      <c r="K6" s="56" t="s">
        <v>400</v>
      </c>
    </row>
    <row r="7" spans="1:11" ht="12.75">
      <c r="A7" s="56"/>
      <c r="B7" s="56" t="s">
        <v>161</v>
      </c>
      <c r="C7" s="56"/>
      <c r="D7" s="56"/>
      <c r="E7" s="56"/>
      <c r="F7" s="56"/>
      <c r="G7" s="56"/>
      <c r="H7" s="56"/>
      <c r="I7" s="56"/>
      <c r="J7" s="56"/>
      <c r="K7" s="56"/>
    </row>
    <row r="8" spans="1:11" ht="16.5" customHeight="1">
      <c r="A8" s="56"/>
      <c r="B8" s="56" t="s">
        <v>381</v>
      </c>
      <c r="C8" s="56">
        <f>SUM(D8:H8)</f>
        <v>351.8</v>
      </c>
      <c r="D8" s="56">
        <v>17.3</v>
      </c>
      <c r="E8" s="56">
        <v>66.5</v>
      </c>
      <c r="F8" s="56">
        <v>66.5</v>
      </c>
      <c r="G8" s="56">
        <v>66.5</v>
      </c>
      <c r="H8" s="56">
        <v>135</v>
      </c>
      <c r="I8" s="56"/>
      <c r="J8" s="56"/>
      <c r="K8" s="56"/>
    </row>
    <row r="9" spans="1:11" ht="63" customHeight="1">
      <c r="A9" s="56" t="s">
        <v>171</v>
      </c>
      <c r="B9" s="83" t="s">
        <v>401</v>
      </c>
      <c r="C9" s="56">
        <f>SUM(D9:H9)</f>
        <v>109.5</v>
      </c>
      <c r="D9" s="84">
        <v>9</v>
      </c>
      <c r="E9" s="84">
        <v>18.5</v>
      </c>
      <c r="F9" s="84">
        <v>18.5</v>
      </c>
      <c r="G9" s="84">
        <v>18.5</v>
      </c>
      <c r="H9" s="84">
        <v>45</v>
      </c>
      <c r="I9" s="85"/>
      <c r="J9" s="85"/>
      <c r="K9" s="56" t="s">
        <v>400</v>
      </c>
    </row>
    <row r="10" spans="1:11" ht="12.75">
      <c r="A10" s="56"/>
      <c r="B10" s="56" t="s">
        <v>169</v>
      </c>
      <c r="C10" s="56"/>
      <c r="D10" s="86"/>
      <c r="E10" s="86"/>
      <c r="F10" s="86"/>
      <c r="G10" s="86"/>
      <c r="H10" s="86"/>
      <c r="I10" s="56"/>
      <c r="J10" s="56"/>
      <c r="K10" s="56"/>
    </row>
    <row r="11" spans="1:11" ht="17.25" customHeight="1">
      <c r="A11" s="56"/>
      <c r="B11" s="56" t="s">
        <v>381</v>
      </c>
      <c r="C11" s="56">
        <f>SUM(D11:H11)</f>
        <v>109.5</v>
      </c>
      <c r="D11" s="86">
        <v>9</v>
      </c>
      <c r="E11" s="86">
        <v>18.5</v>
      </c>
      <c r="F11" s="86">
        <v>18.5</v>
      </c>
      <c r="G11" s="86">
        <v>18.5</v>
      </c>
      <c r="H11" s="86">
        <v>45</v>
      </c>
      <c r="I11" s="56"/>
      <c r="J11" s="56"/>
      <c r="K11" s="56"/>
    </row>
    <row r="12" spans="1:11" ht="43.5" customHeight="1">
      <c r="A12" s="56" t="s">
        <v>174</v>
      </c>
      <c r="B12" s="86" t="s">
        <v>402</v>
      </c>
      <c r="C12" s="56">
        <f>SUM(D12:H12)</f>
        <v>137.7</v>
      </c>
      <c r="D12" s="84">
        <v>4.8</v>
      </c>
      <c r="E12" s="84">
        <v>30.3</v>
      </c>
      <c r="F12" s="84">
        <v>30.3</v>
      </c>
      <c r="G12" s="84">
        <v>30.3</v>
      </c>
      <c r="H12" s="84">
        <v>42</v>
      </c>
      <c r="I12" s="85"/>
      <c r="J12" s="85"/>
      <c r="K12" s="56" t="s">
        <v>403</v>
      </c>
    </row>
    <row r="13" spans="1:11" ht="12.75">
      <c r="A13" s="56"/>
      <c r="B13" s="56" t="s">
        <v>169</v>
      </c>
      <c r="C13" s="56"/>
      <c r="D13" s="86"/>
      <c r="E13" s="86"/>
      <c r="F13" s="86"/>
      <c r="G13" s="86"/>
      <c r="H13" s="86"/>
      <c r="I13" s="56"/>
      <c r="J13" s="56"/>
      <c r="K13" s="56"/>
    </row>
    <row r="14" spans="1:11" ht="12.75" customHeight="1">
      <c r="A14" s="56"/>
      <c r="B14" s="56" t="s">
        <v>381</v>
      </c>
      <c r="C14" s="56">
        <f>SUM(D14:H14)</f>
        <v>137.7</v>
      </c>
      <c r="D14" s="86">
        <v>4.8</v>
      </c>
      <c r="E14" s="86">
        <v>30.3</v>
      </c>
      <c r="F14" s="86">
        <v>30.3</v>
      </c>
      <c r="G14" s="86">
        <v>30.3</v>
      </c>
      <c r="H14" s="86">
        <v>42</v>
      </c>
      <c r="I14" s="56"/>
      <c r="J14" s="56"/>
      <c r="K14" s="56"/>
    </row>
    <row r="15" spans="1:11" ht="53.25" customHeight="1">
      <c r="A15" s="56" t="s">
        <v>404</v>
      </c>
      <c r="B15" s="86" t="s">
        <v>405</v>
      </c>
      <c r="C15" s="56">
        <f>SUM(D15:H15)</f>
        <v>104.6</v>
      </c>
      <c r="D15" s="84">
        <v>3.5</v>
      </c>
      <c r="E15" s="84">
        <v>17.7</v>
      </c>
      <c r="F15" s="84">
        <v>17.7</v>
      </c>
      <c r="G15" s="84">
        <v>17.7</v>
      </c>
      <c r="H15" s="84">
        <v>48</v>
      </c>
      <c r="I15" s="85"/>
      <c r="J15" s="85"/>
      <c r="K15" s="56" t="s">
        <v>403</v>
      </c>
    </row>
    <row r="16" spans="1:11" ht="12.75">
      <c r="A16" s="56"/>
      <c r="B16" s="56" t="s">
        <v>169</v>
      </c>
      <c r="C16" s="56"/>
      <c r="D16" s="86"/>
      <c r="E16" s="86"/>
      <c r="F16" s="86"/>
      <c r="G16" s="86"/>
      <c r="H16" s="86"/>
      <c r="I16" s="56"/>
      <c r="J16" s="56"/>
      <c r="K16" s="56"/>
    </row>
    <row r="17" spans="1:11" ht="12.75">
      <c r="A17" s="56"/>
      <c r="B17" s="56" t="s">
        <v>381</v>
      </c>
      <c r="C17" s="56">
        <f>SUM(D17:H17)</f>
        <v>104.6</v>
      </c>
      <c r="D17" s="86">
        <v>3.5</v>
      </c>
      <c r="E17" s="86">
        <v>17.7</v>
      </c>
      <c r="F17" s="86">
        <v>17.7</v>
      </c>
      <c r="G17" s="86">
        <v>17.7</v>
      </c>
      <c r="H17" s="86">
        <v>48</v>
      </c>
      <c r="I17" s="56"/>
      <c r="J17" s="56"/>
      <c r="K17" s="56"/>
    </row>
  </sheetData>
  <sheetProtection selectLockedCells="1" selectUnlockedCells="1"/>
  <mergeCells count="8">
    <mergeCell ref="A1:K1"/>
    <mergeCell ref="A2:K2"/>
    <mergeCell ref="A3:K3"/>
    <mergeCell ref="A4:A5"/>
    <mergeCell ref="B4:B5"/>
    <mergeCell ref="C4:C5"/>
    <mergeCell ref="D4:J4"/>
    <mergeCell ref="K4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2016-03-09T07:56:48Z</cp:lastPrinted>
  <dcterms:created xsi:type="dcterms:W3CDTF">2016-03-03T05:19:29Z</dcterms:created>
  <dcterms:modified xsi:type="dcterms:W3CDTF">2016-03-09T07:59:19Z</dcterms:modified>
  <cp:category/>
  <cp:version/>
  <cp:contentType/>
  <cp:contentStatus/>
</cp:coreProperties>
</file>